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0515" windowHeight="4170" tabRatio="808" activeTab="5"/>
  </bookViews>
  <sheets>
    <sheet name="тепловая энергия" sheetId="1" r:id="rId1"/>
    <sheet name="теплоноситель" sheetId="4" r:id="rId2"/>
    <sheet name="резервирование" sheetId="5" r:id="rId3"/>
    <sheet name="передача тепловой энергии" sheetId="6" r:id="rId4"/>
    <sheet name="ГВС открытый водоразбор" sheetId="8" r:id="rId5"/>
    <sheet name="плата за подключение" sheetId="7" r:id="rId6"/>
  </sheets>
  <externalReferences>
    <externalReference r:id="rId7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name_dblRate_1">[1]TEHSHEET!$U$2</definedName>
    <definedName name="name_dblRate_2">[1]TEHSHEET!$V$2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_xlnm.Print_Titles" localSheetId="4">'ГВС открытый водоразбор'!$5:$6</definedName>
    <definedName name="_xlnm.Print_Titles" localSheetId="2">резервирование!$5:$6</definedName>
    <definedName name="_xlnm.Print_Titles" localSheetId="0">'тепловая энергия'!$5:$6</definedName>
    <definedName name="_xlnm.Print_Area" localSheetId="4">'ГВС открытый водоразбор'!$A$1:$D$61</definedName>
    <definedName name="_xlnm.Print_Area" localSheetId="3">'передача тепловой энергии'!$A$1:$D$37</definedName>
    <definedName name="_xlnm.Print_Area" localSheetId="5">'плата за подключение'!$A$1:$D$25</definedName>
    <definedName name="_xlnm.Print_Area" localSheetId="2">резервирование!$A$1:$D$41</definedName>
    <definedName name="_xlnm.Print_Area" localSheetId="0">'тепловая энергия'!$A$1:$D$55</definedName>
    <definedName name="_xlnm.Print_Area" localSheetId="1">теплоноситель!$A$1:$D$37</definedName>
  </definedNames>
  <calcPr calcId="125725"/>
</workbook>
</file>

<file path=xl/calcChain.xml><?xml version="1.0" encoding="utf-8"?>
<calcChain xmlns="http://schemas.openxmlformats.org/spreadsheetml/2006/main">
  <c r="C19" i="7"/>
  <c r="C46" i="8" l="1"/>
  <c r="C22" i="6" l="1"/>
  <c r="C24" i="5"/>
  <c r="C22" i="4" l="1"/>
  <c r="C47" i="1" l="1"/>
  <c r="C38"/>
</calcChain>
</file>

<file path=xl/sharedStrings.xml><?xml version="1.0" encoding="utf-8"?>
<sst xmlns="http://schemas.openxmlformats.org/spreadsheetml/2006/main" count="724" uniqueCount="151">
  <si>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</si>
  <si>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</si>
  <si>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</si>
  <si>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</si>
  <si>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</si>
  <si>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</si>
  <si>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</si>
  <si>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</si>
  <si>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с 01.01.2016 по 31.12.2016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</si>
  <si>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</si>
  <si>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 xml:space="preserve"> </t>
  </si>
  <si>
    <t>ОАО "Теплоэнерго"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</si>
  <si>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</si>
  <si>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Метод регулирования</t>
  </si>
  <si>
    <t>С 01.07.2014 по 31.12.2014</t>
  </si>
  <si>
    <t>С 01.01.2015 по 31.12.2015</t>
  </si>
  <si>
    <t>С 01.01.2016 по 31.12.2016</t>
  </si>
  <si>
    <t>С 01.01.2017 по 31.12.2017</t>
  </si>
  <si>
    <t>Копия утвержденной в установленном порядке инвестиционной программы</t>
  </si>
  <si>
    <t>С 01.01.2015 по 30.06.2015</t>
  </si>
  <si>
    <t>С 01.07.2015 по 31.12.2015</t>
  </si>
  <si>
    <t>С 01.01.2016 по 30.06.2016</t>
  </si>
  <si>
    <t>С 01.07.2016 по 31.12.2016</t>
  </si>
  <si>
    <t>С 01.01.2017 по 30.06.2017</t>
  </si>
  <si>
    <t>С 01.07.2017 по 31.12.2017</t>
  </si>
  <si>
    <t>Срок действия цен (тарифов)</t>
  </si>
  <si>
    <t>Долгосрочные параметры регулирования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</si>
  <si>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</si>
  <si>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</si>
  <si>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</si>
  <si>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</si>
  <si>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Годовой объем полезного отпуска тепловой энергии , тыс. Гкал</t>
  </si>
  <si>
    <t>Расчетная величина цен (тарифов)</t>
  </si>
  <si>
    <t>ставка за тепловую энергию, руб./Гкал</t>
  </si>
  <si>
    <t>ставка за содержание тепловой мощности, тыс. руб./Гкал/ч в месяц</t>
  </si>
  <si>
    <t>Необходимая валовая выручка на соответствующий период, в том числе с разбивкой по полугодиям, тыс. руб.</t>
  </si>
  <si>
    <t>метод индексации установленых тарифов</t>
  </si>
  <si>
    <t>без НДС</t>
  </si>
  <si>
    <t>решение РСТ НО от 30.06.2014 № 26/1</t>
  </si>
  <si>
    <t>решение РСТ НО от 30.06.2014 № 26/3</t>
  </si>
  <si>
    <t>решение РСТ НО от 30.06.2014 № 26/3 (в редакции решения от 17.12.2014 № 58/82)</t>
  </si>
  <si>
    <t>с 01.07.2014 по 31.12.2017</t>
  </si>
  <si>
    <t>утановлены решением РСТ НО от 30.06.2014 № 26/2, опубликованы на официальном сайте в сети Интернет: www.teploenergo-nn.ru</t>
  </si>
  <si>
    <t>опубликована на официальном сайте в сети Интернет: www.teploenergo-nn.ru</t>
  </si>
  <si>
    <t>Предложение по корректировке долгосрочных тарифов в сфере теплоснабжения на 2016-2017гг., утвержденных решением региональной службы по тарифам Нижегородской области от 30.06.2014 № 26/3
(Тариф на тепловую энергию)</t>
  </si>
  <si>
    <t>1.</t>
  </si>
  <si>
    <t>1.1.</t>
  </si>
  <si>
    <t>1.2.</t>
  </si>
  <si>
    <t>1.2.1.</t>
  </si>
  <si>
    <t>1.2.2.</t>
  </si>
  <si>
    <t>1.2.3.</t>
  </si>
  <si>
    <t>1.2.4.</t>
  </si>
  <si>
    <t>1.3.</t>
  </si>
  <si>
    <t>1.3.1.</t>
  </si>
  <si>
    <t>1.3.1.1.</t>
  </si>
  <si>
    <t>1.3.1.2.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</si>
  <si>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</si>
  <si>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</si>
  <si>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</si>
  <si>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</si>
  <si>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</si>
  <si>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</si>
  <si>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</si>
  <si>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</si>
  <si>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</si>
  <si>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</si>
  <si>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</si>
  <si>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</si>
  <si>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</si>
  <si>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</si>
  <si>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</si>
  <si>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</si>
  <si>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</si>
  <si>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</si>
  <si>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1.4.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</si>
  <si>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</si>
  <si>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</si>
  <si>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</si>
  <si>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</si>
  <si>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</si>
  <si>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</si>
  <si>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</si>
  <si>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</si>
  <si>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</si>
  <si>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1.7.</t>
  </si>
  <si>
    <t>1.7.1.</t>
  </si>
  <si>
    <t>1.7.2.</t>
  </si>
  <si>
    <t>1.7.3.</t>
  </si>
  <si>
    <t>1.7.4.</t>
  </si>
  <si>
    <t>1.8.</t>
  </si>
  <si>
    <t>1.9.</t>
  </si>
  <si>
    <t>1.9.1.</t>
  </si>
  <si>
    <t>1.9.2.</t>
  </si>
  <si>
    <t>1.9.3.</t>
  </si>
  <si>
    <t>Предложение по корректировке долгосрочных тарифов в сфере теплоснабжения на 2016-2017гг., утвержденных решением региональной службы по тарифам Нижегородской области от 17.12.2014 №58/85
(Тариф на теплоноситель)</t>
  </si>
  <si>
    <t>решение РСТ НО от 13.11.2014 № 46/6</t>
  </si>
  <si>
    <t>с 01.01.2015 по 31.12.2017</t>
  </si>
  <si>
    <t>решение РСТ НО от 17.12.2014 № 58/85</t>
  </si>
  <si>
    <t>предложение по корректировке</t>
  </si>
  <si>
    <t>официальный сайт в сети Интернет: www.teploenergo-nn.ru</t>
  </si>
  <si>
    <t>официальный сайт в сети Интернет:           www.teploenergo-nn.ru</t>
  </si>
  <si>
    <t>официальный сайт в сети Интернет:          www.teploenergo-nn.ru</t>
  </si>
  <si>
    <t>официальный сайт в сети Интернет:             www.teploenergo-nn.ru</t>
  </si>
  <si>
    <t>Расчетная величина цен (тарифов), тыс. руб./Гкал/ч в месяц</t>
  </si>
  <si>
    <t>решение РСТ НО от 30.06.2014 № 26/4</t>
  </si>
  <si>
    <t>решение РСТ НО от 30.06.2014 № 26/4 (в редакции решения от 17.12.2014 № 58/82)</t>
  </si>
  <si>
    <t>-</t>
  </si>
  <si>
    <t>утановлены решением РСТ НО от 17.12.2014 № 58/85, опубликованы на официальном сайте в сети Интернет: www.teploenergo-nn.ru</t>
  </si>
  <si>
    <t>Расчетная величина цен (тарифов), руб/м3</t>
  </si>
  <si>
    <t>Предложение по корректировке долгосрочных тарифов в сфере теплоснабжения на 2016-2017гг., утвержденных решением региональной службы по тарифам Нижегородской области от 30.06.2014  №26/4
(Плата за услуги по поддержанию резервной тепловой мощности)</t>
  </si>
  <si>
    <t>Предложение по корректировке долгосрочных тарифов в сфере теплоснабжения на 2016-2017гг., утвержденных решением региональной службы по тарифам Нижегородской области от 17.12.2014 №58/83
(Тариф на передачу тепловой энергии)</t>
  </si>
  <si>
    <t>решение РСТ НО от 17.12.2014 № 58/83</t>
  </si>
  <si>
    <t>утановлены решением РСТ НО от 17.12.2014 № 58/83, опубликованы на официальном сайте в сети Интернет: www.teploenergo-nn.ru</t>
  </si>
  <si>
    <t>Расчетная величина цен (тарифов), руб/Гкал</t>
  </si>
  <si>
    <t>компонент на тепловую энергию</t>
  </si>
  <si>
    <t xml:space="preserve">      ставка за тепловую энергию, руб/Гкал</t>
  </si>
  <si>
    <t xml:space="preserve">      ставка за содержание тепловой мощности, тыс. руб/Гкал/ч в месяц</t>
  </si>
  <si>
    <t>компонент на теплоноситель, руб./м3</t>
  </si>
  <si>
    <t>1.3.1.1.1.</t>
  </si>
  <si>
    <t>1.3.1.1.2.</t>
  </si>
  <si>
    <t>1.3.2.1.1.</t>
  </si>
  <si>
    <t>1.3.2.1.2.</t>
  </si>
  <si>
    <t>1.3.3.1.1.</t>
  </si>
  <si>
    <t>1.3.3.1.2.</t>
  </si>
  <si>
    <t>1.3.4.1.1.</t>
  </si>
  <si>
    <t>1.3.4.1.2.</t>
  </si>
  <si>
    <t>1.3.5.1.1.</t>
  </si>
  <si>
    <t>1.3.5.1.2.</t>
  </si>
  <si>
    <t>1.3.6.1.1.</t>
  </si>
  <si>
    <t>1.3.6.1.2.</t>
  </si>
  <si>
    <t>решение РСТ НО от 19.12.2014 № 60/76</t>
  </si>
  <si>
    <t>Расчетная величина цен (тарифов), тыс. руб./Гкал/ч</t>
  </si>
  <si>
    <t>Для объектов заявителей, подключаемая тепловая нагрузка которых более 0,1 Гкал/ч и не превышает 1,5 Гкал/ч</t>
  </si>
  <si>
    <t>50 - 250 мм</t>
  </si>
  <si>
    <t>Подземная прокладка, в том числе:</t>
  </si>
  <si>
    <t>канальная прокладка</t>
  </si>
  <si>
    <t>Для объектов заявителей, подключаемая тепловая нагрузка которых превышает 1,5 Гкал/ч</t>
  </si>
  <si>
    <t>1.2.1.1.</t>
  </si>
  <si>
    <t>1.2.1.1.1.</t>
  </si>
  <si>
    <t>1.2.1.1.1.1.</t>
  </si>
  <si>
    <t>1.2.2.1.</t>
  </si>
  <si>
    <t>1.2.2.1.1.</t>
  </si>
  <si>
    <t>1.2.2.1.1.1.</t>
  </si>
  <si>
    <t>Необходимая валовая выручка на соответствующий период, тыс. руб.</t>
  </si>
  <si>
    <t>Величина подключаемой тепловой нагрузки, Гкал/ч</t>
  </si>
  <si>
    <t>1.8.1.</t>
  </si>
  <si>
    <t>1.8.2.</t>
  </si>
  <si>
    <t>1.8.3.</t>
  </si>
  <si>
    <t>х</t>
  </si>
  <si>
    <t>Предложение об установлении тарифов на подключение                                                                                                                                                              к системе теплоснабжения ОАО "Теплоэнерго" на 2016 год</t>
  </si>
  <si>
    <t>Предложение по корректировке долгосрочных тарифов в сфере теплоснабжения на 2016-2017гг., утвержденных решением региональной службы по тарифам Нижегородской области от 19.12.2014 №60/76
(Тариф на горячую воду, поставляемую потребителям                                                                                                                                                                                                                          с использованием открытой системы горячего водоснабжения)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</si>
</sst>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_-* #,##0.0000_р_._-;\-* #,##0.0000_р_._-;_-* &quot;-&quot;??_р_._-;_-@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5" fillId="8" borderId="0" xfId="57" applyFont="1" applyFill="1" applyBorder="1" applyAlignment="1" applyProtection="1">
      <alignment vertical="center" wrapText="1"/>
    </xf>
    <xf numFmtId="0" fontId="26" fillId="8" borderId="0" xfId="57" applyFont="1" applyFill="1" applyBorder="1" applyAlignment="1" applyProtection="1">
      <alignment horizontal="right" vertical="center"/>
    </xf>
    <xf numFmtId="0" fontId="27" fillId="0" borderId="0" xfId="0" applyFont="1"/>
    <xf numFmtId="0" fontId="29" fillId="0" borderId="0" xfId="57" applyFont="1" applyFill="1" applyAlignment="1" applyProtection="1">
      <alignment vertical="center" wrapText="1"/>
    </xf>
    <xf numFmtId="0" fontId="29" fillId="0" borderId="0" xfId="57" applyFont="1" applyFill="1" applyAlignment="1" applyProtection="1">
      <alignment horizontal="right" vertical="top" wrapText="1"/>
    </xf>
    <xf numFmtId="49" fontId="34" fillId="0" borderId="0" xfId="1" applyFont="1">
      <alignment vertical="top"/>
    </xf>
    <xf numFmtId="0" fontId="34" fillId="0" borderId="0" xfId="57" applyFont="1" applyFill="1" applyAlignment="1" applyProtection="1">
      <alignment vertical="center" wrapText="1"/>
    </xf>
    <xf numFmtId="0" fontId="37" fillId="0" borderId="0" xfId="0" applyFont="1"/>
    <xf numFmtId="0" fontId="31" fillId="0" borderId="0" xfId="0" applyFont="1"/>
    <xf numFmtId="0" fontId="32" fillId="0" borderId="4" xfId="57" applyFont="1" applyFill="1" applyBorder="1" applyAlignment="1" applyProtection="1">
      <alignment horizontal="center" vertical="center" wrapText="1"/>
    </xf>
    <xf numFmtId="0" fontId="32" fillId="0" borderId="4" xfId="38" applyFont="1" applyFill="1" applyBorder="1" applyAlignment="1" applyProtection="1">
      <alignment horizontal="center" vertical="center" wrapText="1"/>
    </xf>
    <xf numFmtId="49" fontId="28" fillId="0" borderId="4" xfId="38" applyNumberFormat="1" applyFont="1" applyFill="1" applyBorder="1" applyAlignment="1" applyProtection="1">
      <alignment horizontal="center" vertical="center" wrapText="1"/>
    </xf>
    <xf numFmtId="49" fontId="34" fillId="0" borderId="4" xfId="57" applyNumberFormat="1" applyFont="1" applyFill="1" applyBorder="1" applyAlignment="1" applyProtection="1">
      <alignment horizontal="center" vertical="center" wrapText="1"/>
    </xf>
    <xf numFmtId="0" fontId="35" fillId="0" borderId="4" xfId="57" applyFont="1" applyFill="1" applyBorder="1" applyAlignment="1" applyProtection="1">
      <alignment horizontal="center" vertical="center" wrapText="1"/>
    </xf>
    <xf numFmtId="0" fontId="34" fillId="0" borderId="4" xfId="57" applyFont="1" applyFill="1" applyBorder="1" applyAlignment="1" applyProtection="1">
      <alignment horizontal="left" vertical="center" wrapText="1" indent="1"/>
    </xf>
    <xf numFmtId="0" fontId="34" fillId="0" borderId="4" xfId="57" applyFont="1" applyFill="1" applyBorder="1" applyAlignment="1" applyProtection="1">
      <alignment horizontal="left" vertical="center" wrapText="1" indent="2"/>
    </xf>
    <xf numFmtId="4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vertical="center" wrapText="1"/>
    </xf>
    <xf numFmtId="0" fontId="26" fillId="0" borderId="0" xfId="57" applyFont="1" applyFill="1" applyBorder="1" applyAlignment="1" applyProtection="1">
      <alignment horizontal="right" vertical="center"/>
    </xf>
    <xf numFmtId="49" fontId="25" fillId="0" borderId="0" xfId="1" applyFont="1" applyFill="1">
      <alignment vertical="top"/>
    </xf>
    <xf numFmtId="0" fontId="27" fillId="0" borderId="0" xfId="0" applyFont="1" applyFill="1"/>
    <xf numFmtId="49" fontId="29" fillId="0" borderId="0" xfId="1" applyFont="1" applyFill="1">
      <alignment vertical="top"/>
    </xf>
    <xf numFmtId="0" fontId="37" fillId="0" borderId="0" xfId="0" applyFont="1" applyFill="1"/>
    <xf numFmtId="49" fontId="28" fillId="0" borderId="0" xfId="1" applyFont="1" applyFill="1">
      <alignment vertical="top"/>
    </xf>
    <xf numFmtId="0" fontId="31" fillId="0" borderId="0" xfId="0" applyFont="1" applyFill="1"/>
    <xf numFmtId="49" fontId="34" fillId="0" borderId="0" xfId="1" applyFont="1" applyFill="1">
      <alignment vertical="top"/>
    </xf>
    <xf numFmtId="49" fontId="25" fillId="0" borderId="0" xfId="1" applyFont="1" applyFill="1" applyBorder="1">
      <alignment vertical="top"/>
    </xf>
    <xf numFmtId="0" fontId="27" fillId="0" borderId="0" xfId="0" applyFont="1" applyFill="1" applyBorder="1"/>
    <xf numFmtId="0" fontId="27" fillId="0" borderId="0" xfId="0" applyFont="1" applyBorder="1"/>
    <xf numFmtId="0" fontId="25" fillId="0" borderId="0" xfId="57" applyFont="1" applyFill="1" applyBorder="1" applyAlignment="1" applyProtection="1">
      <alignment horizontal="center" vertical="center" wrapText="1"/>
    </xf>
    <xf numFmtId="0" fontId="29" fillId="0" borderId="0" xfId="57" applyFont="1" applyFill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5" fillId="8" borderId="0" xfId="57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37" fillId="0" borderId="0" xfId="0" applyFont="1" applyFill="1" applyBorder="1"/>
    <xf numFmtId="0" fontId="31" fillId="0" borderId="0" xfId="0" applyFont="1" applyFill="1" applyBorder="1"/>
    <xf numFmtId="49" fontId="36" fillId="0" borderId="0" xfId="2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9" applyNumberFormat="1" applyFill="1" applyBorder="1" applyAlignment="1" applyProtection="1">
      <alignment horizontal="center" vertical="center" wrapText="1"/>
      <protection locked="0"/>
    </xf>
    <xf numFmtId="49" fontId="34" fillId="0" borderId="0" xfId="1" applyFont="1" applyFill="1" applyBorder="1">
      <alignment vertical="top"/>
    </xf>
    <xf numFmtId="0" fontId="34" fillId="0" borderId="0" xfId="57" applyFont="1" applyFill="1" applyBorder="1" applyAlignment="1" applyProtection="1">
      <alignment vertical="center" wrapText="1"/>
    </xf>
    <xf numFmtId="3" fontId="35" fillId="0" borderId="4" xfId="57" applyNumberFormat="1" applyFont="1" applyFill="1" applyBorder="1" applyAlignment="1" applyProtection="1">
      <alignment horizontal="center" vertical="center" wrapText="1"/>
    </xf>
    <xf numFmtId="0" fontId="34" fillId="0" borderId="0" xfId="37" applyFont="1" applyFill="1" applyBorder="1" applyAlignment="1" applyProtection="1">
      <alignment horizontal="center" vertical="center" wrapText="1"/>
    </xf>
    <xf numFmtId="0" fontId="27" fillId="0" borderId="4" xfId="57" applyFont="1" applyFill="1" applyBorder="1" applyAlignment="1" applyProtection="1">
      <alignment vertical="center" wrapText="1"/>
    </xf>
    <xf numFmtId="0" fontId="27" fillId="0" borderId="4" xfId="57" applyFont="1" applyFill="1" applyBorder="1" applyAlignment="1" applyProtection="1">
      <alignment horizontal="left" vertical="center" wrapText="1" indent="1"/>
    </xf>
    <xf numFmtId="0" fontId="27" fillId="0" borderId="4" xfId="57" applyFont="1" applyFill="1" applyBorder="1" applyAlignment="1" applyProtection="1">
      <alignment horizontal="left" vertical="center" wrapText="1" indent="2"/>
    </xf>
    <xf numFmtId="0" fontId="27" fillId="0" borderId="4" xfId="57" applyFont="1" applyFill="1" applyBorder="1" applyAlignment="1" applyProtection="1">
      <alignment horizontal="left" vertical="center" wrapText="1" indent="4"/>
    </xf>
    <xf numFmtId="0" fontId="27" fillId="0" borderId="4" xfId="57" applyFont="1" applyFill="1" applyBorder="1" applyAlignment="1" applyProtection="1">
      <alignment horizontal="left" vertical="center" wrapText="1"/>
    </xf>
    <xf numFmtId="43" fontId="34" fillId="0" borderId="4" xfId="64" applyFont="1" applyFill="1" applyBorder="1" applyAlignment="1" applyProtection="1">
      <alignment horizontal="center" vertical="center" wrapText="1"/>
      <protection locked="0"/>
    </xf>
    <xf numFmtId="0" fontId="34" fillId="0" borderId="0" xfId="37" applyFont="1" applyFill="1" applyBorder="1" applyAlignment="1" applyProtection="1">
      <alignment horizontal="right" vertical="center" wrapText="1"/>
    </xf>
    <xf numFmtId="43" fontId="27" fillId="0" borderId="0" xfId="0" applyNumberFormat="1" applyFont="1"/>
    <xf numFmtId="49" fontId="27" fillId="8" borderId="4" xfId="57" applyNumberFormat="1" applyFont="1" applyFill="1" applyBorder="1" applyAlignment="1" applyProtection="1">
      <alignment horizontal="center" vertical="center" wrapText="1"/>
    </xf>
    <xf numFmtId="3" fontId="34" fillId="0" borderId="6" xfId="57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 applyFill="1"/>
    <xf numFmtId="43" fontId="34" fillId="0" borderId="4" xfId="64" applyFont="1" applyFill="1" applyBorder="1" applyAlignment="1" applyProtection="1">
      <alignment horizontal="center" vertical="center" wrapText="1"/>
    </xf>
    <xf numFmtId="166" fontId="34" fillId="0" borderId="4" xfId="64" applyNumberFormat="1" applyFont="1" applyFill="1" applyBorder="1" applyAlignment="1" applyProtection="1">
      <alignment horizontal="center" vertical="center" wrapText="1"/>
    </xf>
    <xf numFmtId="43" fontId="34" fillId="0" borderId="4" xfId="64" applyFont="1" applyFill="1" applyBorder="1" applyAlignment="1" applyProtection="1">
      <alignment horizontal="center" vertical="center" wrapText="1"/>
      <protection locked="0"/>
    </xf>
    <xf numFmtId="3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" applyNumberFormat="1" applyFont="1" applyAlignment="1">
      <alignment horizontal="justify" vertical="top" wrapText="1"/>
    </xf>
    <xf numFmtId="0" fontId="30" fillId="9" borderId="0" xfId="1" applyNumberFormat="1" applyFont="1" applyFill="1" applyAlignment="1">
      <alignment horizontal="justify" vertical="top" wrapText="1"/>
    </xf>
    <xf numFmtId="0" fontId="33" fillId="0" borderId="0" xfId="58" applyFont="1" applyBorder="1" applyAlignment="1">
      <alignment horizontal="center" vertical="center" wrapText="1"/>
    </xf>
    <xf numFmtId="0" fontId="34" fillId="0" borderId="0" xfId="37" applyFont="1" applyFill="1" applyBorder="1" applyAlignment="1" applyProtection="1">
      <alignment horizontal="center" vertical="center" wrapText="1"/>
    </xf>
    <xf numFmtId="3" fontId="34" fillId="0" borderId="6" xfId="57" applyNumberFormat="1" applyFont="1" applyFill="1" applyBorder="1" applyAlignment="1" applyProtection="1">
      <alignment horizontal="center" vertical="center" wrapText="1"/>
      <protection locked="0"/>
    </xf>
    <xf numFmtId="3" fontId="34" fillId="0" borderId="7" xfId="57" applyNumberFormat="1" applyFont="1" applyFill="1" applyBorder="1" applyAlignment="1" applyProtection="1">
      <alignment horizontal="center" vertical="center" wrapText="1"/>
      <protection locked="0"/>
    </xf>
    <xf numFmtId="3" fontId="34" fillId="0" borderId="8" xfId="57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57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35" fillId="0" borderId="9" xfId="57" applyNumberFormat="1" applyFont="1" applyFill="1" applyBorder="1" applyAlignment="1" applyProtection="1">
      <alignment horizontal="center" vertical="center" wrapText="1"/>
    </xf>
    <xf numFmtId="3" fontId="35" fillId="0" borderId="10" xfId="57" applyNumberFormat="1" applyFont="1" applyFill="1" applyBorder="1" applyAlignment="1" applyProtection="1">
      <alignment horizontal="center" vertical="center" wrapText="1"/>
    </xf>
    <xf numFmtId="0" fontId="30" fillId="0" borderId="0" xfId="1" applyNumberFormat="1" applyFont="1" applyFill="1" applyAlignment="1">
      <alignment horizontal="justify" vertical="top" wrapText="1"/>
    </xf>
    <xf numFmtId="0" fontId="33" fillId="0" borderId="0" xfId="58" applyFont="1" applyFill="1" applyBorder="1" applyAlignment="1">
      <alignment horizontal="center" vertical="center" wrapText="1"/>
    </xf>
    <xf numFmtId="3" fontId="34" fillId="0" borderId="9" xfId="57" applyNumberFormat="1" applyFont="1" applyFill="1" applyBorder="1" applyAlignment="1" applyProtection="1">
      <alignment horizontal="center" vertical="center" wrapText="1"/>
    </xf>
    <xf numFmtId="3" fontId="34" fillId="0" borderId="10" xfId="57" applyNumberFormat="1" applyFont="1" applyFill="1" applyBorder="1" applyAlignment="1" applyProtection="1">
      <alignment horizontal="center" vertical="center" wrapText="1"/>
    </xf>
  </cellXfs>
  <cellStyles count="65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Мониторинг инвестиций" xfId="57"/>
    <cellStyle name="Обычный_Шаблон по источникам для Модуля Реестр (2)" xfId="58"/>
    <cellStyle name="Процентный 10" xfId="59"/>
    <cellStyle name="Процентный 2" xfId="60"/>
    <cellStyle name="Стиль 1" xfId="61"/>
    <cellStyle name="Финансовый" xfId="64" builtinId="3"/>
    <cellStyle name="Формула" xfId="62"/>
    <cellStyle name="ФормулаВБ_Мониторинг инвестиций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%20OPEN%20INFO%20REQUEST%20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да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да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U2" t="str">
            <v>мощность</v>
          </cell>
          <cell r="V2" t="str">
            <v>содержание</v>
          </cell>
        </row>
        <row r="3"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Normal="100" zoomScaleSheetLayoutView="100" workbookViewId="0">
      <pane ySplit="6" topLeftCell="A8" activePane="bottomLeft" state="frozen"/>
      <selection pane="bottomLeft" activeCell="B23" sqref="B22:B23"/>
    </sheetView>
  </sheetViews>
  <sheetFormatPr defaultRowHeight="15"/>
  <cols>
    <col min="1" max="1" width="7.85546875" style="3" customWidth="1"/>
    <col min="2" max="2" width="53" style="3" customWidth="1"/>
    <col min="3" max="3" width="21" style="34" customWidth="1"/>
    <col min="4" max="4" width="22.85546875" style="3" customWidth="1"/>
    <col min="5" max="10" width="16.28515625" style="3" customWidth="1"/>
    <col min="11" max="16384" width="9.140625" style="3"/>
  </cols>
  <sheetData>
    <row r="1" spans="1:5" s="29" customFormat="1">
      <c r="A1" s="1"/>
      <c r="B1" s="1"/>
      <c r="C1" s="33"/>
      <c r="D1" s="2"/>
    </row>
    <row r="2" spans="1:5" s="29" customFormat="1" ht="56.25" customHeight="1">
      <c r="A2" s="60" t="s">
        <v>44</v>
      </c>
      <c r="B2" s="60"/>
      <c r="C2" s="60"/>
      <c r="D2" s="60"/>
    </row>
    <row r="3" spans="1:5" ht="24.75" customHeight="1">
      <c r="A3" s="61" t="s">
        <v>11</v>
      </c>
      <c r="B3" s="61"/>
      <c r="C3" s="61"/>
      <c r="D3" s="61"/>
    </row>
    <row r="4" spans="1:5" ht="16.5" customHeight="1">
      <c r="A4" s="42"/>
      <c r="B4" s="42"/>
      <c r="C4" s="42"/>
      <c r="D4" s="49" t="s">
        <v>37</v>
      </c>
    </row>
    <row r="5" spans="1:5" s="8" customFormat="1" ht="41.25" customHeight="1">
      <c r="A5" s="10" t="s">
        <v>0</v>
      </c>
      <c r="B5" s="11" t="s">
        <v>1</v>
      </c>
      <c r="C5" s="11" t="s">
        <v>2</v>
      </c>
      <c r="D5" s="11" t="s">
        <v>3</v>
      </c>
    </row>
    <row r="6" spans="1:5" s="9" customFormat="1" ht="14.25">
      <c r="A6" s="12" t="s">
        <v>4</v>
      </c>
      <c r="B6" s="12" t="s">
        <v>5</v>
      </c>
      <c r="C6" s="12" t="s">
        <v>6</v>
      </c>
      <c r="D6" s="12" t="s">
        <v>7</v>
      </c>
    </row>
    <row r="7" spans="1:5" ht="50.25" customHeight="1">
      <c r="A7" s="51" t="s">
        <v>45</v>
      </c>
      <c r="B7" s="43" t="s">
        <v>12</v>
      </c>
      <c r="C7" s="41" t="s">
        <v>148</v>
      </c>
      <c r="D7" s="41" t="s">
        <v>148</v>
      </c>
    </row>
    <row r="8" spans="1:5" ht="40.5" customHeight="1">
      <c r="A8" s="51" t="s">
        <v>46</v>
      </c>
      <c r="B8" s="44" t="s">
        <v>18</v>
      </c>
      <c r="C8" s="56" t="s">
        <v>43</v>
      </c>
      <c r="D8" s="56"/>
    </row>
    <row r="9" spans="1:5" ht="23.25" customHeight="1">
      <c r="A9" s="51" t="s">
        <v>47</v>
      </c>
      <c r="B9" s="44" t="s">
        <v>13</v>
      </c>
      <c r="C9" s="41" t="s">
        <v>148</v>
      </c>
      <c r="D9" s="41" t="s">
        <v>148</v>
      </c>
    </row>
    <row r="10" spans="1:5">
      <c r="A10" s="13" t="s">
        <v>48</v>
      </c>
      <c r="B10" s="45" t="s">
        <v>14</v>
      </c>
      <c r="C10" s="57" t="s">
        <v>36</v>
      </c>
      <c r="D10" s="57" t="s">
        <v>38</v>
      </c>
    </row>
    <row r="11" spans="1:5">
      <c r="A11" s="13" t="s">
        <v>49</v>
      </c>
      <c r="B11" s="45" t="s">
        <v>15</v>
      </c>
      <c r="C11" s="57"/>
      <c r="D11" s="57"/>
    </row>
    <row r="12" spans="1:5">
      <c r="A12" s="13" t="s">
        <v>50</v>
      </c>
      <c r="B12" s="45" t="s">
        <v>16</v>
      </c>
      <c r="C12" s="57"/>
      <c r="D12" s="57"/>
    </row>
    <row r="13" spans="1:5">
      <c r="A13" s="13" t="s">
        <v>51</v>
      </c>
      <c r="B13" s="45" t="s">
        <v>17</v>
      </c>
      <c r="C13" s="57"/>
      <c r="D13" s="57"/>
      <c r="E13" s="6"/>
    </row>
    <row r="14" spans="1:5">
      <c r="A14" s="13" t="s">
        <v>52</v>
      </c>
      <c r="B14" s="44" t="s">
        <v>32</v>
      </c>
      <c r="C14" s="41" t="s">
        <v>148</v>
      </c>
      <c r="D14" s="41" t="s">
        <v>148</v>
      </c>
      <c r="E14" s="6"/>
    </row>
    <row r="15" spans="1:5">
      <c r="A15" s="13" t="s">
        <v>53</v>
      </c>
      <c r="B15" s="45" t="s">
        <v>14</v>
      </c>
      <c r="C15" s="41" t="s">
        <v>148</v>
      </c>
      <c r="D15" s="41" t="s">
        <v>148</v>
      </c>
      <c r="E15" s="6"/>
    </row>
    <row r="16" spans="1:5" ht="21.75" customHeight="1">
      <c r="A16" s="13" t="s">
        <v>54</v>
      </c>
      <c r="B16" s="46" t="s">
        <v>33</v>
      </c>
      <c r="C16" s="48">
        <v>764.16</v>
      </c>
      <c r="D16" s="57" t="s">
        <v>39</v>
      </c>
      <c r="E16" s="6"/>
    </row>
    <row r="17" spans="1:5" ht="33.75" customHeight="1">
      <c r="A17" s="13" t="s">
        <v>55</v>
      </c>
      <c r="B17" s="46" t="s">
        <v>34</v>
      </c>
      <c r="C17" s="48">
        <v>205.24</v>
      </c>
      <c r="D17" s="57"/>
      <c r="E17" s="6"/>
    </row>
    <row r="18" spans="1:5" ht="19.5" customHeight="1">
      <c r="A18" s="13" t="s">
        <v>56</v>
      </c>
      <c r="B18" s="45" t="s">
        <v>19</v>
      </c>
      <c r="C18" s="41" t="s">
        <v>148</v>
      </c>
      <c r="D18" s="41" t="s">
        <v>148</v>
      </c>
      <c r="E18" s="7"/>
    </row>
    <row r="19" spans="1:5" ht="21" customHeight="1">
      <c r="A19" s="13" t="s">
        <v>57</v>
      </c>
      <c r="B19" s="46" t="s">
        <v>33</v>
      </c>
      <c r="C19" s="48">
        <v>764.16</v>
      </c>
      <c r="D19" s="57" t="s">
        <v>40</v>
      </c>
      <c r="E19" s="6"/>
    </row>
    <row r="20" spans="1:5" ht="48" customHeight="1">
      <c r="A20" s="13" t="s">
        <v>58</v>
      </c>
      <c r="B20" s="46" t="s">
        <v>34</v>
      </c>
      <c r="C20" s="48">
        <v>205.24</v>
      </c>
      <c r="D20" s="57"/>
      <c r="E20" s="6"/>
    </row>
    <row r="21" spans="1:5">
      <c r="A21" s="13" t="s">
        <v>59</v>
      </c>
      <c r="B21" s="45" t="s">
        <v>20</v>
      </c>
      <c r="C21" s="41" t="s">
        <v>148</v>
      </c>
      <c r="D21" s="41" t="s">
        <v>148</v>
      </c>
      <c r="E21" s="6"/>
    </row>
    <row r="22" spans="1:5" ht="37.5" customHeight="1">
      <c r="A22" s="13" t="s">
        <v>60</v>
      </c>
      <c r="B22" s="46" t="s">
        <v>33</v>
      </c>
      <c r="C22" s="48">
        <v>819.41</v>
      </c>
      <c r="D22" s="57" t="s">
        <v>40</v>
      </c>
    </row>
    <row r="23" spans="1:5" ht="30">
      <c r="A23" s="13" t="s">
        <v>61</v>
      </c>
      <c r="B23" s="46" t="s">
        <v>34</v>
      </c>
      <c r="C23" s="48">
        <v>233.68</v>
      </c>
      <c r="D23" s="57"/>
    </row>
    <row r="24" spans="1:5" ht="20.25" customHeight="1">
      <c r="A24" s="13" t="s">
        <v>62</v>
      </c>
      <c r="B24" s="45" t="s">
        <v>21</v>
      </c>
      <c r="C24" s="41" t="s">
        <v>148</v>
      </c>
      <c r="D24" s="41" t="s">
        <v>148</v>
      </c>
    </row>
    <row r="25" spans="1:5" ht="20.25" customHeight="1">
      <c r="A25" s="13" t="s">
        <v>63</v>
      </c>
      <c r="B25" s="46" t="s">
        <v>33</v>
      </c>
      <c r="C25" s="48">
        <v>819.41</v>
      </c>
      <c r="D25" s="57" t="s">
        <v>98</v>
      </c>
    </row>
    <row r="26" spans="1:5" ht="34.5" customHeight="1">
      <c r="A26" s="13" t="s">
        <v>64</v>
      </c>
      <c r="B26" s="46" t="s">
        <v>34</v>
      </c>
      <c r="C26" s="48">
        <v>233.68</v>
      </c>
      <c r="D26" s="57"/>
    </row>
    <row r="27" spans="1:5" ht="20.25" customHeight="1">
      <c r="A27" s="13" t="s">
        <v>65</v>
      </c>
      <c r="B27" s="45" t="s">
        <v>22</v>
      </c>
      <c r="C27" s="41" t="s">
        <v>148</v>
      </c>
      <c r="D27" s="41" t="s">
        <v>148</v>
      </c>
    </row>
    <row r="28" spans="1:5">
      <c r="A28" s="13" t="s">
        <v>66</v>
      </c>
      <c r="B28" s="46" t="s">
        <v>33</v>
      </c>
      <c r="C28" s="48">
        <v>864.45</v>
      </c>
      <c r="D28" s="57" t="s">
        <v>98</v>
      </c>
    </row>
    <row r="29" spans="1:5" ht="30">
      <c r="A29" s="13" t="s">
        <v>67</v>
      </c>
      <c r="B29" s="46" t="s">
        <v>34</v>
      </c>
      <c r="C29" s="48">
        <v>351.51</v>
      </c>
      <c r="D29" s="57"/>
    </row>
    <row r="30" spans="1:5">
      <c r="A30" s="13" t="s">
        <v>68</v>
      </c>
      <c r="B30" s="45" t="s">
        <v>23</v>
      </c>
      <c r="C30" s="41" t="s">
        <v>148</v>
      </c>
      <c r="D30" s="41" t="s">
        <v>148</v>
      </c>
    </row>
    <row r="31" spans="1:5">
      <c r="A31" s="13" t="s">
        <v>69</v>
      </c>
      <c r="B31" s="46" t="s">
        <v>33</v>
      </c>
      <c r="C31" s="48">
        <v>864.45</v>
      </c>
      <c r="D31" s="57" t="s">
        <v>98</v>
      </c>
    </row>
    <row r="32" spans="1:5" ht="30">
      <c r="A32" s="13" t="s">
        <v>70</v>
      </c>
      <c r="B32" s="46" t="s">
        <v>34</v>
      </c>
      <c r="C32" s="48">
        <v>351.51</v>
      </c>
      <c r="D32" s="57"/>
    </row>
    <row r="33" spans="1:5">
      <c r="A33" s="13" t="s">
        <v>71</v>
      </c>
      <c r="B33" s="45" t="s">
        <v>24</v>
      </c>
      <c r="C33" s="41" t="s">
        <v>148</v>
      </c>
      <c r="D33" s="41" t="s">
        <v>148</v>
      </c>
    </row>
    <row r="34" spans="1:5">
      <c r="A34" s="13" t="s">
        <v>72</v>
      </c>
      <c r="B34" s="46" t="s">
        <v>33</v>
      </c>
      <c r="C34" s="48">
        <v>895.59</v>
      </c>
      <c r="D34" s="57" t="s">
        <v>98</v>
      </c>
    </row>
    <row r="35" spans="1:5" ht="30">
      <c r="A35" s="13" t="s">
        <v>73</v>
      </c>
      <c r="B35" s="46" t="s">
        <v>34</v>
      </c>
      <c r="C35" s="48">
        <v>352.54</v>
      </c>
      <c r="D35" s="57"/>
    </row>
    <row r="36" spans="1:5" ht="39" customHeight="1">
      <c r="A36" s="13" t="s">
        <v>74</v>
      </c>
      <c r="B36" s="44" t="s">
        <v>25</v>
      </c>
      <c r="C36" s="56" t="s">
        <v>41</v>
      </c>
      <c r="D36" s="56"/>
    </row>
    <row r="37" spans="1:5" ht="51.75" customHeight="1">
      <c r="A37" s="13" t="s">
        <v>75</v>
      </c>
      <c r="B37" s="15" t="s">
        <v>26</v>
      </c>
      <c r="C37" s="56" t="s">
        <v>42</v>
      </c>
      <c r="D37" s="56"/>
    </row>
    <row r="38" spans="1:5" ht="45">
      <c r="A38" s="13" t="s">
        <v>76</v>
      </c>
      <c r="B38" s="44" t="s">
        <v>35</v>
      </c>
      <c r="C38" s="48">
        <f>C39+C40+C41+C42+C43+C44+C45</f>
        <v>37802908.199380338</v>
      </c>
      <c r="D38" s="41" t="s">
        <v>148</v>
      </c>
    </row>
    <row r="39" spans="1:5">
      <c r="A39" s="13" t="s">
        <v>77</v>
      </c>
      <c r="B39" s="45" t="s">
        <v>14</v>
      </c>
      <c r="C39" s="48">
        <v>4393061.3573500002</v>
      </c>
      <c r="D39" s="41" t="s">
        <v>148</v>
      </c>
    </row>
    <row r="40" spans="1:5" ht="17.25" customHeight="1">
      <c r="A40" s="13" t="s">
        <v>78</v>
      </c>
      <c r="B40" s="45" t="s">
        <v>19</v>
      </c>
      <c r="C40" s="48">
        <v>4393061.3569999998</v>
      </c>
      <c r="D40" s="41" t="s">
        <v>148</v>
      </c>
      <c r="E40" s="50"/>
    </row>
    <row r="41" spans="1:5">
      <c r="A41" s="13" t="s">
        <v>79</v>
      </c>
      <c r="B41" s="45" t="s">
        <v>20</v>
      </c>
      <c r="C41" s="48">
        <v>4872949.3729999997</v>
      </c>
      <c r="D41" s="41" t="s">
        <v>148</v>
      </c>
      <c r="E41" s="50"/>
    </row>
    <row r="42" spans="1:5">
      <c r="A42" s="13" t="s">
        <v>80</v>
      </c>
      <c r="B42" s="45" t="s">
        <v>21</v>
      </c>
      <c r="C42" s="48">
        <v>4872970.1960303402</v>
      </c>
      <c r="D42" s="41" t="s">
        <v>148</v>
      </c>
      <c r="E42" s="50"/>
    </row>
    <row r="43" spans="1:5">
      <c r="A43" s="13" t="s">
        <v>81</v>
      </c>
      <c r="B43" s="45" t="s">
        <v>22</v>
      </c>
      <c r="C43" s="48">
        <v>6393103.7019999996</v>
      </c>
      <c r="D43" s="41" t="s">
        <v>148</v>
      </c>
      <c r="E43" s="50"/>
    </row>
    <row r="44" spans="1:5">
      <c r="A44" s="13" t="s">
        <v>82</v>
      </c>
      <c r="B44" s="45" t="s">
        <v>23</v>
      </c>
      <c r="C44" s="48">
        <v>6393103.7019999996</v>
      </c>
      <c r="D44" s="41" t="s">
        <v>148</v>
      </c>
    </row>
    <row r="45" spans="1:5">
      <c r="A45" s="13" t="s">
        <v>83</v>
      </c>
      <c r="B45" s="45" t="s">
        <v>24</v>
      </c>
      <c r="C45" s="48">
        <v>6484658.5120000001</v>
      </c>
      <c r="D45" s="41" t="s">
        <v>148</v>
      </c>
    </row>
    <row r="46" spans="1:5" ht="30">
      <c r="A46" s="13" t="s">
        <v>84</v>
      </c>
      <c r="B46" s="44" t="s">
        <v>31</v>
      </c>
      <c r="C46" s="41" t="s">
        <v>148</v>
      </c>
      <c r="D46" s="41" t="s">
        <v>148</v>
      </c>
    </row>
    <row r="47" spans="1:5">
      <c r="A47" s="13" t="s">
        <v>85</v>
      </c>
      <c r="B47" s="45" t="s">
        <v>14</v>
      </c>
      <c r="C47" s="48">
        <f>5090.76/2</f>
        <v>2545.38</v>
      </c>
      <c r="D47" s="41" t="s">
        <v>148</v>
      </c>
    </row>
    <row r="48" spans="1:5">
      <c r="A48" s="13" t="s">
        <v>86</v>
      </c>
      <c r="B48" s="45" t="s">
        <v>15</v>
      </c>
      <c r="C48" s="48">
        <v>5090.76</v>
      </c>
      <c r="D48" s="41" t="s">
        <v>148</v>
      </c>
    </row>
    <row r="49" spans="1:4">
      <c r="A49" s="13" t="s">
        <v>87</v>
      </c>
      <c r="B49" s="45" t="s">
        <v>16</v>
      </c>
      <c r="C49" s="48">
        <v>5090.76</v>
      </c>
      <c r="D49" s="41" t="s">
        <v>148</v>
      </c>
    </row>
    <row r="50" spans="1:4">
      <c r="A50" s="13" t="s">
        <v>88</v>
      </c>
      <c r="B50" s="45" t="s">
        <v>17</v>
      </c>
      <c r="C50" s="48">
        <v>5090.76</v>
      </c>
      <c r="D50" s="41" t="s">
        <v>148</v>
      </c>
    </row>
    <row r="51" spans="1:4" ht="75">
      <c r="A51" s="13" t="s">
        <v>89</v>
      </c>
      <c r="B51" s="44" t="s">
        <v>27</v>
      </c>
      <c r="C51" s="48">
        <v>0</v>
      </c>
      <c r="D51" s="41" t="s">
        <v>148</v>
      </c>
    </row>
    <row r="52" spans="1:4" ht="60">
      <c r="A52" s="13" t="s">
        <v>90</v>
      </c>
      <c r="B52" s="47" t="s">
        <v>9</v>
      </c>
      <c r="C52" s="56" t="s">
        <v>148</v>
      </c>
      <c r="D52" s="56"/>
    </row>
    <row r="53" spans="1:4" ht="45">
      <c r="A53" s="13" t="s">
        <v>91</v>
      </c>
      <c r="B53" s="44" t="s">
        <v>28</v>
      </c>
      <c r="C53" s="56" t="s">
        <v>99</v>
      </c>
      <c r="D53" s="56"/>
    </row>
    <row r="54" spans="1:4" ht="30" customHeight="1">
      <c r="A54" s="13" t="s">
        <v>92</v>
      </c>
      <c r="B54" s="44" t="s">
        <v>29</v>
      </c>
      <c r="C54" s="56" t="s">
        <v>99</v>
      </c>
      <c r="D54" s="56"/>
    </row>
    <row r="55" spans="1:4" ht="30" customHeight="1">
      <c r="A55" s="13" t="s">
        <v>93</v>
      </c>
      <c r="B55" s="44" t="s">
        <v>30</v>
      </c>
      <c r="C55" s="56" t="s">
        <v>99</v>
      </c>
      <c r="D55" s="56"/>
    </row>
    <row r="56" spans="1:4">
      <c r="A56" s="4"/>
      <c r="B56" s="4"/>
      <c r="C56" s="31"/>
      <c r="D56" s="4"/>
    </row>
    <row r="57" spans="1:4">
      <c r="A57" s="5"/>
      <c r="B57" s="58"/>
      <c r="C57" s="59"/>
      <c r="D57" s="59"/>
    </row>
  </sheetData>
  <mergeCells count="19">
    <mergeCell ref="B57:D57"/>
    <mergeCell ref="C10:C13"/>
    <mergeCell ref="A2:D2"/>
    <mergeCell ref="A3:D3"/>
    <mergeCell ref="D10:D13"/>
    <mergeCell ref="D16:D17"/>
    <mergeCell ref="D19:D20"/>
    <mergeCell ref="D22:D23"/>
    <mergeCell ref="C37:D37"/>
    <mergeCell ref="C53:D53"/>
    <mergeCell ref="C54:D54"/>
    <mergeCell ref="C55:D55"/>
    <mergeCell ref="C8:D8"/>
    <mergeCell ref="C52:D52"/>
    <mergeCell ref="D25:D26"/>
    <mergeCell ref="D28:D29"/>
    <mergeCell ref="D31:D32"/>
    <mergeCell ref="D34:D35"/>
    <mergeCell ref="C36:D36"/>
  </mergeCells>
  <dataValidations count="2">
    <dataValidation type="decimal" allowBlank="1" showErrorMessage="1" errorTitle="Ошибка" error="Допускается ввод только неотрицательных чисел!" sqref="C16 C19 C39:C45 C47:C5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53:C55">
      <formula1>900</formula1>
    </dataValidation>
  </dataValidations>
  <pageMargins left="0.11811023622047245" right="0.11811023622047245" top="0.15748031496062992" bottom="0.15748031496062992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Normal="100" zoomScaleSheetLayoutView="100" workbookViewId="0">
      <pane ySplit="6" topLeftCell="A7" activePane="bottomLeft" state="frozen"/>
      <selection pane="bottomLeft" activeCell="C13" sqref="C13:D13"/>
    </sheetView>
  </sheetViews>
  <sheetFormatPr defaultRowHeight="15"/>
  <cols>
    <col min="1" max="1" width="6.7109375" style="21" bestFit="1" customWidth="1"/>
    <col min="2" max="2" width="53" style="21" customWidth="1"/>
    <col min="3" max="3" width="26.85546875" style="32" customWidth="1"/>
    <col min="4" max="4" width="22.42578125" style="21" customWidth="1"/>
    <col min="5" max="16384" width="9.140625" style="21"/>
  </cols>
  <sheetData>
    <row r="1" spans="1:6" s="28" customFormat="1">
      <c r="A1" s="18"/>
      <c r="B1" s="18"/>
      <c r="C1" s="30"/>
      <c r="D1" s="2"/>
      <c r="E1" s="27"/>
    </row>
    <row r="2" spans="1:6" ht="43.5" customHeight="1">
      <c r="A2" s="60" t="s">
        <v>94</v>
      </c>
      <c r="B2" s="60"/>
      <c r="C2" s="60"/>
      <c r="D2" s="60"/>
      <c r="E2" s="20"/>
    </row>
    <row r="3" spans="1:6" ht="24.75" customHeight="1">
      <c r="A3" s="61" t="s">
        <v>11</v>
      </c>
      <c r="B3" s="61"/>
      <c r="C3" s="61"/>
      <c r="D3" s="61"/>
      <c r="E3" s="20"/>
    </row>
    <row r="4" spans="1:6" ht="24.75" customHeight="1">
      <c r="A4" s="42"/>
      <c r="B4" s="42"/>
      <c r="C4" s="42"/>
      <c r="D4" s="49" t="s">
        <v>37</v>
      </c>
      <c r="E4" s="20"/>
    </row>
    <row r="5" spans="1:6" s="23" customFormat="1" ht="21" customHeight="1">
      <c r="A5" s="10" t="s">
        <v>0</v>
      </c>
      <c r="B5" s="11" t="s">
        <v>1</v>
      </c>
      <c r="C5" s="11" t="s">
        <v>2</v>
      </c>
      <c r="D5" s="11" t="s">
        <v>3</v>
      </c>
      <c r="E5" s="22"/>
    </row>
    <row r="6" spans="1:6" s="25" customFormat="1" ht="14.25">
      <c r="A6" s="12" t="s">
        <v>4</v>
      </c>
      <c r="B6" s="12" t="s">
        <v>5</v>
      </c>
      <c r="C6" s="12" t="s">
        <v>6</v>
      </c>
      <c r="D6" s="12" t="s">
        <v>7</v>
      </c>
      <c r="E6" s="24"/>
    </row>
    <row r="7" spans="1:6" ht="45.75" customHeight="1">
      <c r="A7" s="51" t="s">
        <v>45</v>
      </c>
      <c r="B7" s="43" t="s">
        <v>12</v>
      </c>
      <c r="C7" s="41" t="s">
        <v>148</v>
      </c>
      <c r="D7" s="41" t="s">
        <v>148</v>
      </c>
      <c r="E7" s="26"/>
    </row>
    <row r="8" spans="1:6" ht="30">
      <c r="A8" s="51" t="s">
        <v>46</v>
      </c>
      <c r="B8" s="44" t="s">
        <v>18</v>
      </c>
      <c r="C8" s="56" t="s">
        <v>43</v>
      </c>
      <c r="D8" s="56"/>
      <c r="E8" s="7"/>
      <c r="F8" s="21" t="s">
        <v>10</v>
      </c>
    </row>
    <row r="9" spans="1:6">
      <c r="A9" s="51" t="s">
        <v>47</v>
      </c>
      <c r="B9" s="44" t="s">
        <v>13</v>
      </c>
      <c r="C9" s="41" t="s">
        <v>148</v>
      </c>
      <c r="D9" s="41" t="s">
        <v>148</v>
      </c>
      <c r="E9" s="26"/>
    </row>
    <row r="10" spans="1:6" ht="30" customHeight="1">
      <c r="A10" s="13" t="s">
        <v>48</v>
      </c>
      <c r="B10" s="45" t="s">
        <v>15</v>
      </c>
      <c r="C10" s="57" t="s">
        <v>36</v>
      </c>
      <c r="D10" s="57" t="s">
        <v>95</v>
      </c>
      <c r="E10" s="26"/>
    </row>
    <row r="11" spans="1:6">
      <c r="A11" s="13" t="s">
        <v>49</v>
      </c>
      <c r="B11" s="45" t="s">
        <v>16</v>
      </c>
      <c r="C11" s="57"/>
      <c r="D11" s="57"/>
      <c r="E11" s="26"/>
    </row>
    <row r="12" spans="1:6">
      <c r="A12" s="13" t="s">
        <v>50</v>
      </c>
      <c r="B12" s="45" t="s">
        <v>17</v>
      </c>
      <c r="C12" s="57"/>
      <c r="D12" s="57"/>
      <c r="E12" s="7"/>
      <c r="F12" s="26"/>
    </row>
    <row r="13" spans="1:6">
      <c r="A13" s="13" t="s">
        <v>52</v>
      </c>
      <c r="B13" s="44" t="s">
        <v>108</v>
      </c>
      <c r="C13" s="41" t="s">
        <v>148</v>
      </c>
      <c r="D13" s="41" t="s">
        <v>148</v>
      </c>
      <c r="E13" s="7"/>
      <c r="F13" s="26"/>
    </row>
    <row r="14" spans="1:6">
      <c r="A14" s="13" t="s">
        <v>53</v>
      </c>
      <c r="B14" s="45" t="s">
        <v>19</v>
      </c>
      <c r="C14" s="48">
        <v>97.31</v>
      </c>
      <c r="D14" s="57" t="s">
        <v>97</v>
      </c>
      <c r="E14" s="7"/>
      <c r="F14" s="7"/>
    </row>
    <row r="15" spans="1:6">
      <c r="A15" s="13" t="s">
        <v>56</v>
      </c>
      <c r="B15" s="45" t="s">
        <v>20</v>
      </c>
      <c r="C15" s="48">
        <v>108.02</v>
      </c>
      <c r="D15" s="57"/>
      <c r="E15" s="26"/>
      <c r="F15" s="26"/>
    </row>
    <row r="16" spans="1:6" ht="15" customHeight="1">
      <c r="A16" s="13" t="s">
        <v>59</v>
      </c>
      <c r="B16" s="45" t="s">
        <v>21</v>
      </c>
      <c r="C16" s="48">
        <v>108.02</v>
      </c>
      <c r="D16" s="62" t="s">
        <v>98</v>
      </c>
      <c r="E16" s="26"/>
    </row>
    <row r="17" spans="1:5">
      <c r="A17" s="13" t="s">
        <v>62</v>
      </c>
      <c r="B17" s="45" t="s">
        <v>22</v>
      </c>
      <c r="C17" s="48">
        <v>124.41</v>
      </c>
      <c r="D17" s="63"/>
      <c r="E17" s="26"/>
    </row>
    <row r="18" spans="1:5">
      <c r="A18" s="13" t="s">
        <v>65</v>
      </c>
      <c r="B18" s="45" t="s">
        <v>23</v>
      </c>
      <c r="C18" s="48">
        <v>124.41</v>
      </c>
      <c r="D18" s="63"/>
      <c r="E18" s="7"/>
    </row>
    <row r="19" spans="1:5">
      <c r="A19" s="13" t="s">
        <v>68</v>
      </c>
      <c r="B19" s="45" t="s">
        <v>24</v>
      </c>
      <c r="C19" s="48">
        <v>142.08000000000001</v>
      </c>
      <c r="D19" s="64"/>
      <c r="E19" s="20"/>
    </row>
    <row r="20" spans="1:5">
      <c r="A20" s="13" t="s">
        <v>74</v>
      </c>
      <c r="B20" s="44" t="s">
        <v>25</v>
      </c>
      <c r="C20" s="56" t="s">
        <v>96</v>
      </c>
      <c r="D20" s="56"/>
    </row>
    <row r="21" spans="1:5" ht="66.75" customHeight="1">
      <c r="A21" s="13" t="s">
        <v>75</v>
      </c>
      <c r="B21" s="15" t="s">
        <v>26</v>
      </c>
      <c r="C21" s="56" t="s">
        <v>107</v>
      </c>
      <c r="D21" s="56"/>
    </row>
    <row r="22" spans="1:5" ht="45">
      <c r="A22" s="13" t="s">
        <v>76</v>
      </c>
      <c r="B22" s="44" t="s">
        <v>35</v>
      </c>
      <c r="C22" s="48">
        <f>C23+C24+C25+C26+C27+C28</f>
        <v>441230.17</v>
      </c>
      <c r="D22" s="41" t="s">
        <v>148</v>
      </c>
    </row>
    <row r="23" spans="1:5">
      <c r="A23" s="13" t="s">
        <v>77</v>
      </c>
      <c r="B23" s="45" t="s">
        <v>19</v>
      </c>
      <c r="C23" s="48">
        <v>60967.63</v>
      </c>
      <c r="D23" s="41" t="s">
        <v>148</v>
      </c>
    </row>
    <row r="24" spans="1:5">
      <c r="A24" s="13" t="s">
        <v>78</v>
      </c>
      <c r="B24" s="45" t="s">
        <v>20</v>
      </c>
      <c r="C24" s="48">
        <v>67677.77</v>
      </c>
      <c r="D24" s="41" t="s">
        <v>148</v>
      </c>
    </row>
    <row r="25" spans="1:5">
      <c r="A25" s="13" t="s">
        <v>79</v>
      </c>
      <c r="B25" s="45" t="s">
        <v>21</v>
      </c>
      <c r="C25" s="48">
        <v>67677.77</v>
      </c>
      <c r="D25" s="41" t="s">
        <v>148</v>
      </c>
    </row>
    <row r="26" spans="1:5">
      <c r="A26" s="13" t="s">
        <v>80</v>
      </c>
      <c r="B26" s="45" t="s">
        <v>22</v>
      </c>
      <c r="C26" s="48">
        <v>77944</v>
      </c>
      <c r="D26" s="41" t="s">
        <v>148</v>
      </c>
    </row>
    <row r="27" spans="1:5">
      <c r="A27" s="13" t="s">
        <v>81</v>
      </c>
      <c r="B27" s="45" t="s">
        <v>23</v>
      </c>
      <c r="C27" s="48">
        <v>77944</v>
      </c>
      <c r="D27" s="41" t="s">
        <v>148</v>
      </c>
    </row>
    <row r="28" spans="1:5">
      <c r="A28" s="13" t="s">
        <v>82</v>
      </c>
      <c r="B28" s="45" t="s">
        <v>24</v>
      </c>
      <c r="C28" s="48">
        <v>89019</v>
      </c>
      <c r="D28" s="41" t="s">
        <v>148</v>
      </c>
    </row>
    <row r="29" spans="1:5" ht="30">
      <c r="A29" s="13" t="s">
        <v>84</v>
      </c>
      <c r="B29" s="44" t="s">
        <v>31</v>
      </c>
      <c r="C29" s="41" t="s">
        <v>148</v>
      </c>
      <c r="D29" s="41" t="s">
        <v>148</v>
      </c>
    </row>
    <row r="30" spans="1:5">
      <c r="A30" s="13" t="s">
        <v>85</v>
      </c>
      <c r="B30" s="45" t="s">
        <v>15</v>
      </c>
      <c r="C30" s="48">
        <v>0</v>
      </c>
      <c r="D30" s="41" t="s">
        <v>148</v>
      </c>
      <c r="E30" s="53"/>
    </row>
    <row r="31" spans="1:5">
      <c r="A31" s="13" t="s">
        <v>86</v>
      </c>
      <c r="B31" s="45" t="s">
        <v>16</v>
      </c>
      <c r="C31" s="48">
        <v>0</v>
      </c>
      <c r="D31" s="41" t="s">
        <v>148</v>
      </c>
      <c r="E31" s="53"/>
    </row>
    <row r="32" spans="1:5">
      <c r="A32" s="13" t="s">
        <v>87</v>
      </c>
      <c r="B32" s="45" t="s">
        <v>17</v>
      </c>
      <c r="C32" s="48">
        <v>0</v>
      </c>
      <c r="D32" s="41" t="s">
        <v>148</v>
      </c>
      <c r="E32" s="53"/>
    </row>
    <row r="33" spans="1:5" ht="75">
      <c r="A33" s="13" t="s">
        <v>89</v>
      </c>
      <c r="B33" s="44" t="s">
        <v>27</v>
      </c>
      <c r="C33" s="48">
        <v>0</v>
      </c>
      <c r="D33" s="41" t="s">
        <v>148</v>
      </c>
      <c r="E33" s="53"/>
    </row>
    <row r="34" spans="1:5" ht="60">
      <c r="A34" s="13" t="s">
        <v>90</v>
      </c>
      <c r="B34" s="47" t="s">
        <v>9</v>
      </c>
      <c r="C34" s="56" t="s">
        <v>148</v>
      </c>
      <c r="D34" s="56"/>
      <c r="E34" s="53"/>
    </row>
    <row r="35" spans="1:5" ht="45">
      <c r="A35" s="13" t="s">
        <v>91</v>
      </c>
      <c r="B35" s="44" t="s">
        <v>28</v>
      </c>
      <c r="C35" s="56" t="s">
        <v>102</v>
      </c>
      <c r="D35" s="56"/>
      <c r="E35" s="53"/>
    </row>
    <row r="36" spans="1:5" ht="30">
      <c r="A36" s="13" t="s">
        <v>92</v>
      </c>
      <c r="B36" s="44" t="s">
        <v>29</v>
      </c>
      <c r="C36" s="56" t="s">
        <v>102</v>
      </c>
      <c r="D36" s="56"/>
    </row>
    <row r="37" spans="1:5" ht="30">
      <c r="A37" s="13" t="s">
        <v>93</v>
      </c>
      <c r="B37" s="44" t="s">
        <v>30</v>
      </c>
      <c r="C37" s="56" t="s">
        <v>100</v>
      </c>
      <c r="D37" s="56"/>
    </row>
    <row r="38" spans="1:5">
      <c r="A38" s="4"/>
      <c r="B38" s="4"/>
      <c r="C38" s="31"/>
      <c r="D38" s="4"/>
    </row>
  </sheetData>
  <mergeCells count="13">
    <mergeCell ref="A2:D2"/>
    <mergeCell ref="A3:D3"/>
    <mergeCell ref="C8:D8"/>
    <mergeCell ref="C37:D37"/>
    <mergeCell ref="D14:D15"/>
    <mergeCell ref="D16:D19"/>
    <mergeCell ref="C10:C12"/>
    <mergeCell ref="D10:D12"/>
    <mergeCell ref="C20:D20"/>
    <mergeCell ref="C21:D21"/>
    <mergeCell ref="C34:D34"/>
    <mergeCell ref="C35:D35"/>
    <mergeCell ref="C36:D3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35:C37">
      <formula1>900</formula1>
    </dataValidation>
    <dataValidation type="decimal" allowBlank="1" showErrorMessage="1" errorTitle="Ошибка" error="Допускается ввод только неотрицательных чисел!" sqref="C30:C32 C23:C28">
      <formula1>0</formula1>
      <formula2>9.99999999999999E+23</formula2>
    </dataValidation>
  </dataValidations>
  <pageMargins left="0.11811023622047245" right="0.19685039370078741" top="0.15748031496062992" bottom="0.15748031496062992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Normal="100" zoomScaleSheetLayoutView="100" workbookViewId="0">
      <pane ySplit="5" topLeftCell="A6" activePane="bottomLeft" state="frozen"/>
      <selection pane="bottomLeft" activeCell="C32" sqref="C32:D32"/>
    </sheetView>
  </sheetViews>
  <sheetFormatPr defaultRowHeight="15"/>
  <cols>
    <col min="1" max="1" width="6.7109375" style="21" bestFit="1" customWidth="1"/>
    <col min="2" max="2" width="53" style="21" customWidth="1"/>
    <col min="3" max="3" width="26.85546875" style="32" customWidth="1"/>
    <col min="4" max="4" width="22.42578125" style="21" customWidth="1"/>
    <col min="5" max="16384" width="9.140625" style="21"/>
  </cols>
  <sheetData>
    <row r="1" spans="1:6" s="28" customFormat="1">
      <c r="A1" s="18"/>
      <c r="B1" s="18"/>
      <c r="C1" s="30"/>
      <c r="D1" s="2"/>
      <c r="E1" s="27"/>
    </row>
    <row r="2" spans="1:6" ht="43.5" customHeight="1">
      <c r="A2" s="60" t="s">
        <v>109</v>
      </c>
      <c r="B2" s="60"/>
      <c r="C2" s="60"/>
      <c r="D2" s="60"/>
      <c r="E2" s="20"/>
    </row>
    <row r="3" spans="1:6" ht="24.75" customHeight="1">
      <c r="A3" s="61" t="s">
        <v>11</v>
      </c>
      <c r="B3" s="61"/>
      <c r="C3" s="61"/>
      <c r="D3" s="61"/>
      <c r="E3" s="20"/>
    </row>
    <row r="4" spans="1:6" ht="24.75" customHeight="1">
      <c r="A4" s="42"/>
      <c r="B4" s="42"/>
      <c r="C4" s="42"/>
      <c r="D4" s="49" t="s">
        <v>37</v>
      </c>
      <c r="E4" s="20"/>
    </row>
    <row r="5" spans="1:6" s="23" customFormat="1" ht="21" customHeight="1">
      <c r="A5" s="10" t="s">
        <v>0</v>
      </c>
      <c r="B5" s="11" t="s">
        <v>1</v>
      </c>
      <c r="C5" s="11" t="s">
        <v>2</v>
      </c>
      <c r="D5" s="11" t="s">
        <v>3</v>
      </c>
      <c r="E5" s="22"/>
    </row>
    <row r="6" spans="1:6" s="25" customFormat="1" ht="14.25">
      <c r="A6" s="12" t="s">
        <v>4</v>
      </c>
      <c r="B6" s="12" t="s">
        <v>5</v>
      </c>
      <c r="C6" s="12" t="s">
        <v>6</v>
      </c>
      <c r="D6" s="12" t="s">
        <v>7</v>
      </c>
      <c r="E6" s="24"/>
    </row>
    <row r="7" spans="1:6" ht="45.75" customHeight="1">
      <c r="A7" s="51" t="s">
        <v>45</v>
      </c>
      <c r="B7" s="43" t="s">
        <v>12</v>
      </c>
      <c r="C7" s="41" t="s">
        <v>148</v>
      </c>
      <c r="D7" s="41" t="s">
        <v>148</v>
      </c>
      <c r="E7" s="26"/>
    </row>
    <row r="8" spans="1:6" ht="30">
      <c r="A8" s="51" t="s">
        <v>46</v>
      </c>
      <c r="B8" s="44" t="s">
        <v>18</v>
      </c>
      <c r="C8" s="56" t="s">
        <v>43</v>
      </c>
      <c r="D8" s="56"/>
      <c r="E8" s="7"/>
      <c r="F8" s="21" t="s">
        <v>10</v>
      </c>
    </row>
    <row r="9" spans="1:6">
      <c r="A9" s="51" t="s">
        <v>47</v>
      </c>
      <c r="B9" s="44" t="s">
        <v>13</v>
      </c>
      <c r="C9" s="41"/>
      <c r="D9" s="14"/>
      <c r="E9" s="26"/>
    </row>
    <row r="10" spans="1:6" ht="15" customHeight="1">
      <c r="A10" s="13" t="s">
        <v>48</v>
      </c>
      <c r="B10" s="45" t="s">
        <v>14</v>
      </c>
      <c r="C10" s="57" t="s">
        <v>36</v>
      </c>
      <c r="D10" s="57" t="s">
        <v>38</v>
      </c>
      <c r="E10" s="26"/>
    </row>
    <row r="11" spans="1:6">
      <c r="A11" s="13" t="s">
        <v>49</v>
      </c>
      <c r="B11" s="45" t="s">
        <v>15</v>
      </c>
      <c r="C11" s="57"/>
      <c r="D11" s="57"/>
      <c r="E11" s="26"/>
    </row>
    <row r="12" spans="1:6">
      <c r="A12" s="13" t="s">
        <v>50</v>
      </c>
      <c r="B12" s="45" t="s">
        <v>16</v>
      </c>
      <c r="C12" s="57"/>
      <c r="D12" s="57"/>
      <c r="E12" s="26"/>
    </row>
    <row r="13" spans="1:6">
      <c r="A13" s="13" t="s">
        <v>51</v>
      </c>
      <c r="B13" s="45" t="s">
        <v>17</v>
      </c>
      <c r="C13" s="57"/>
      <c r="D13" s="57"/>
      <c r="E13" s="7"/>
      <c r="F13" s="26"/>
    </row>
    <row r="14" spans="1:6" ht="30">
      <c r="A14" s="13" t="s">
        <v>52</v>
      </c>
      <c r="B14" s="44" t="s">
        <v>103</v>
      </c>
      <c r="C14" s="41" t="s">
        <v>148</v>
      </c>
      <c r="D14" s="41" t="s">
        <v>148</v>
      </c>
      <c r="E14" s="7"/>
      <c r="F14" s="26"/>
    </row>
    <row r="15" spans="1:6" ht="30">
      <c r="A15" s="13" t="s">
        <v>53</v>
      </c>
      <c r="B15" s="45" t="s">
        <v>14</v>
      </c>
      <c r="C15" s="48">
        <v>205.24</v>
      </c>
      <c r="D15" s="52" t="s">
        <v>104</v>
      </c>
      <c r="E15" s="7"/>
      <c r="F15" s="26"/>
    </row>
    <row r="16" spans="1:6" ht="36" customHeight="1">
      <c r="A16" s="13" t="s">
        <v>56</v>
      </c>
      <c r="B16" s="45" t="s">
        <v>19</v>
      </c>
      <c r="C16" s="48">
        <v>205.24</v>
      </c>
      <c r="D16" s="62" t="s">
        <v>105</v>
      </c>
      <c r="E16" s="7"/>
      <c r="F16" s="7"/>
    </row>
    <row r="17" spans="1:6" ht="43.5" customHeight="1">
      <c r="A17" s="13" t="s">
        <v>59</v>
      </c>
      <c r="B17" s="45" t="s">
        <v>20</v>
      </c>
      <c r="C17" s="48">
        <v>233.68</v>
      </c>
      <c r="D17" s="64"/>
      <c r="E17" s="26"/>
      <c r="F17" s="26"/>
    </row>
    <row r="18" spans="1:6" ht="15" customHeight="1">
      <c r="A18" s="13" t="s">
        <v>62</v>
      </c>
      <c r="B18" s="45" t="s">
        <v>21</v>
      </c>
      <c r="C18" s="48">
        <v>233.68</v>
      </c>
      <c r="D18" s="62" t="s">
        <v>98</v>
      </c>
      <c r="E18" s="26"/>
    </row>
    <row r="19" spans="1:6">
      <c r="A19" s="13" t="s">
        <v>65</v>
      </c>
      <c r="B19" s="45" t="s">
        <v>22</v>
      </c>
      <c r="C19" s="48">
        <v>351.51</v>
      </c>
      <c r="D19" s="63"/>
      <c r="E19" s="26"/>
    </row>
    <row r="20" spans="1:6">
      <c r="A20" s="13" t="s">
        <v>68</v>
      </c>
      <c r="B20" s="45" t="s">
        <v>23</v>
      </c>
      <c r="C20" s="48">
        <v>351.51</v>
      </c>
      <c r="D20" s="63"/>
      <c r="E20" s="7"/>
    </row>
    <row r="21" spans="1:6">
      <c r="A21" s="13" t="s">
        <v>71</v>
      </c>
      <c r="B21" s="45" t="s">
        <v>24</v>
      </c>
      <c r="C21" s="48">
        <v>352.54</v>
      </c>
      <c r="D21" s="64"/>
      <c r="E21" s="20"/>
    </row>
    <row r="22" spans="1:6">
      <c r="A22" s="13" t="s">
        <v>74</v>
      </c>
      <c r="B22" s="44" t="s">
        <v>25</v>
      </c>
      <c r="C22" s="56" t="s">
        <v>41</v>
      </c>
      <c r="D22" s="56"/>
    </row>
    <row r="23" spans="1:6" ht="62.25" customHeight="1">
      <c r="A23" s="13" t="s">
        <v>75</v>
      </c>
      <c r="B23" s="15" t="s">
        <v>26</v>
      </c>
      <c r="C23" s="56" t="s">
        <v>42</v>
      </c>
      <c r="D23" s="56"/>
    </row>
    <row r="24" spans="1:6" ht="45">
      <c r="A24" s="13" t="s">
        <v>76</v>
      </c>
      <c r="B24" s="44" t="s">
        <v>35</v>
      </c>
      <c r="C24" s="48">
        <f>C26+C27+C28+C29+C30+C31+C25</f>
        <v>45413.560000000005</v>
      </c>
      <c r="D24" s="41" t="s">
        <v>148</v>
      </c>
    </row>
    <row r="25" spans="1:6">
      <c r="A25" s="13" t="s">
        <v>77</v>
      </c>
      <c r="B25" s="45" t="s">
        <v>14</v>
      </c>
      <c r="C25" s="48">
        <v>4806.93</v>
      </c>
      <c r="D25" s="41" t="s">
        <v>148</v>
      </c>
    </row>
    <row r="26" spans="1:6">
      <c r="A26" s="13" t="s">
        <v>78</v>
      </c>
      <c r="B26" s="45" t="s">
        <v>19</v>
      </c>
      <c r="C26" s="48">
        <v>4806.93</v>
      </c>
      <c r="D26" s="41" t="s">
        <v>148</v>
      </c>
    </row>
    <row r="27" spans="1:6">
      <c r="A27" s="13" t="s">
        <v>79</v>
      </c>
      <c r="B27" s="45" t="s">
        <v>20</v>
      </c>
      <c r="C27" s="48">
        <v>5538.71</v>
      </c>
      <c r="D27" s="41" t="s">
        <v>148</v>
      </c>
    </row>
    <row r="28" spans="1:6">
      <c r="A28" s="13" t="s">
        <v>80</v>
      </c>
      <c r="B28" s="45" t="s">
        <v>21</v>
      </c>
      <c r="C28" s="48">
        <v>5538.71</v>
      </c>
      <c r="D28" s="41" t="s">
        <v>148</v>
      </c>
    </row>
    <row r="29" spans="1:6">
      <c r="A29" s="13" t="s">
        <v>81</v>
      </c>
      <c r="B29" s="45" t="s">
        <v>22</v>
      </c>
      <c r="C29" s="48">
        <v>8232.7199999999993</v>
      </c>
      <c r="D29" s="41" t="s">
        <v>148</v>
      </c>
    </row>
    <row r="30" spans="1:6">
      <c r="A30" s="13" t="s">
        <v>82</v>
      </c>
      <c r="B30" s="45" t="s">
        <v>23</v>
      </c>
      <c r="C30" s="48">
        <v>8232.7199999999993</v>
      </c>
      <c r="D30" s="41" t="s">
        <v>148</v>
      </c>
    </row>
    <row r="31" spans="1:6">
      <c r="A31" s="13" t="s">
        <v>83</v>
      </c>
      <c r="B31" s="45" t="s">
        <v>24</v>
      </c>
      <c r="C31" s="48">
        <v>8256.84</v>
      </c>
      <c r="D31" s="41" t="s">
        <v>148</v>
      </c>
    </row>
    <row r="32" spans="1:6" ht="30">
      <c r="A32" s="13" t="s">
        <v>84</v>
      </c>
      <c r="B32" s="44" t="s">
        <v>31</v>
      </c>
      <c r="C32" s="41" t="s">
        <v>148</v>
      </c>
      <c r="D32" s="41" t="s">
        <v>148</v>
      </c>
    </row>
    <row r="33" spans="1:5">
      <c r="A33" s="13" t="s">
        <v>85</v>
      </c>
      <c r="B33" s="45" t="s">
        <v>14</v>
      </c>
      <c r="C33" s="48">
        <v>0</v>
      </c>
      <c r="D33" s="41" t="s">
        <v>148</v>
      </c>
    </row>
    <row r="34" spans="1:5">
      <c r="A34" s="13" t="s">
        <v>86</v>
      </c>
      <c r="B34" s="45" t="s">
        <v>15</v>
      </c>
      <c r="C34" s="48">
        <v>0</v>
      </c>
      <c r="D34" s="41" t="s">
        <v>148</v>
      </c>
      <c r="E34" s="53"/>
    </row>
    <row r="35" spans="1:5">
      <c r="A35" s="13" t="s">
        <v>87</v>
      </c>
      <c r="B35" s="45" t="s">
        <v>16</v>
      </c>
      <c r="C35" s="48">
        <v>0</v>
      </c>
      <c r="D35" s="41" t="s">
        <v>148</v>
      </c>
      <c r="E35" s="53"/>
    </row>
    <row r="36" spans="1:5">
      <c r="A36" s="13" t="s">
        <v>88</v>
      </c>
      <c r="B36" s="45" t="s">
        <v>17</v>
      </c>
      <c r="C36" s="48">
        <v>0</v>
      </c>
      <c r="D36" s="41" t="s">
        <v>148</v>
      </c>
      <c r="E36" s="53"/>
    </row>
    <row r="37" spans="1:5" ht="75">
      <c r="A37" s="13" t="s">
        <v>89</v>
      </c>
      <c r="B37" s="44" t="s">
        <v>27</v>
      </c>
      <c r="C37" s="48">
        <v>0</v>
      </c>
      <c r="D37" s="41" t="s">
        <v>148</v>
      </c>
      <c r="E37" s="53"/>
    </row>
    <row r="38" spans="1:5" ht="60">
      <c r="A38" s="13" t="s">
        <v>90</v>
      </c>
      <c r="B38" s="47" t="s">
        <v>9</v>
      </c>
      <c r="C38" s="56" t="s">
        <v>148</v>
      </c>
      <c r="D38" s="56"/>
      <c r="E38" s="53"/>
    </row>
    <row r="39" spans="1:5" ht="45">
      <c r="A39" s="13" t="s">
        <v>91</v>
      </c>
      <c r="B39" s="44" t="s">
        <v>28</v>
      </c>
      <c r="C39" s="56" t="s">
        <v>100</v>
      </c>
      <c r="D39" s="56"/>
      <c r="E39" s="53"/>
    </row>
    <row r="40" spans="1:5" ht="30">
      <c r="A40" s="13" t="s">
        <v>92</v>
      </c>
      <c r="B40" s="44" t="s">
        <v>29</v>
      </c>
      <c r="C40" s="56" t="s">
        <v>101</v>
      </c>
      <c r="D40" s="56"/>
    </row>
    <row r="41" spans="1:5" ht="30">
      <c r="A41" s="13" t="s">
        <v>93</v>
      </c>
      <c r="B41" s="44" t="s">
        <v>30</v>
      </c>
      <c r="C41" s="56" t="s">
        <v>101</v>
      </c>
      <c r="D41" s="56"/>
    </row>
    <row r="42" spans="1:5">
      <c r="A42" s="4"/>
      <c r="B42" s="4"/>
      <c r="C42" s="31"/>
      <c r="D42" s="4"/>
    </row>
  </sheetData>
  <mergeCells count="13">
    <mergeCell ref="C38:D38"/>
    <mergeCell ref="C39:D39"/>
    <mergeCell ref="C40:D40"/>
    <mergeCell ref="C41:D41"/>
    <mergeCell ref="A2:D2"/>
    <mergeCell ref="A3:D3"/>
    <mergeCell ref="C8:D8"/>
    <mergeCell ref="C10:C13"/>
    <mergeCell ref="D10:D13"/>
    <mergeCell ref="D16:D17"/>
    <mergeCell ref="D18:D21"/>
    <mergeCell ref="C22:D22"/>
    <mergeCell ref="C23:D23"/>
  </mergeCells>
  <dataValidations count="2">
    <dataValidation type="decimal" allowBlank="1" showErrorMessage="1" errorTitle="Ошибка" error="Допускается ввод только неотрицательных чисел!" sqref="C33:C36 C26:C3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9:C41">
      <formula1>900</formula1>
    </dataValidation>
  </dataValidations>
  <pageMargins left="0.11811023622047245" right="0.11811023622047245" top="0.15748031496062992" bottom="0.15748031496062992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Normal="100" zoomScaleSheetLayoutView="100" workbookViewId="0">
      <pane ySplit="5" topLeftCell="A24" activePane="bottomLeft" state="frozen"/>
      <selection pane="bottomLeft" activeCell="C29" sqref="C29:D29"/>
    </sheetView>
  </sheetViews>
  <sheetFormatPr defaultRowHeight="15"/>
  <cols>
    <col min="1" max="1" width="6.7109375" style="21" bestFit="1" customWidth="1"/>
    <col min="2" max="2" width="53" style="21" customWidth="1"/>
    <col min="3" max="3" width="26.85546875" style="32" customWidth="1"/>
    <col min="4" max="4" width="22.42578125" style="21" customWidth="1"/>
    <col min="5" max="16384" width="9.140625" style="21"/>
  </cols>
  <sheetData>
    <row r="1" spans="1:6" s="28" customFormat="1">
      <c r="A1" s="18"/>
      <c r="B1" s="18"/>
      <c r="C1" s="30"/>
      <c r="D1" s="2"/>
      <c r="E1" s="27"/>
    </row>
    <row r="2" spans="1:6" ht="43.5" customHeight="1">
      <c r="A2" s="60" t="s">
        <v>110</v>
      </c>
      <c r="B2" s="60"/>
      <c r="C2" s="60"/>
      <c r="D2" s="60"/>
      <c r="E2" s="20"/>
    </row>
    <row r="3" spans="1:6" ht="24.75" customHeight="1">
      <c r="A3" s="61" t="s">
        <v>11</v>
      </c>
      <c r="B3" s="61"/>
      <c r="C3" s="61"/>
      <c r="D3" s="61"/>
      <c r="E3" s="20"/>
    </row>
    <row r="4" spans="1:6" ht="24.75" customHeight="1">
      <c r="A4" s="42"/>
      <c r="B4" s="42"/>
      <c r="C4" s="42"/>
      <c r="D4" s="49" t="s">
        <v>37</v>
      </c>
      <c r="E4" s="20"/>
    </row>
    <row r="5" spans="1:6" s="23" customFormat="1" ht="21" customHeight="1">
      <c r="A5" s="10" t="s">
        <v>0</v>
      </c>
      <c r="B5" s="11" t="s">
        <v>1</v>
      </c>
      <c r="C5" s="11" t="s">
        <v>2</v>
      </c>
      <c r="D5" s="11" t="s">
        <v>3</v>
      </c>
      <c r="E5" s="22"/>
    </row>
    <row r="6" spans="1:6" s="25" customFormat="1" ht="14.25">
      <c r="A6" s="12" t="s">
        <v>4</v>
      </c>
      <c r="B6" s="12" t="s">
        <v>5</v>
      </c>
      <c r="C6" s="12" t="s">
        <v>6</v>
      </c>
      <c r="D6" s="12" t="s">
        <v>7</v>
      </c>
      <c r="E6" s="24"/>
    </row>
    <row r="7" spans="1:6" ht="45.75" customHeight="1">
      <c r="A7" s="51" t="s">
        <v>45</v>
      </c>
      <c r="B7" s="43" t="s">
        <v>12</v>
      </c>
      <c r="C7" s="41" t="s">
        <v>148</v>
      </c>
      <c r="D7" s="41" t="s">
        <v>148</v>
      </c>
      <c r="E7" s="26"/>
    </row>
    <row r="8" spans="1:6" ht="30">
      <c r="A8" s="51" t="s">
        <v>46</v>
      </c>
      <c r="B8" s="44" t="s">
        <v>18</v>
      </c>
      <c r="C8" s="56" t="s">
        <v>43</v>
      </c>
      <c r="D8" s="56"/>
      <c r="E8" s="7"/>
      <c r="F8" s="21" t="s">
        <v>10</v>
      </c>
    </row>
    <row r="9" spans="1:6">
      <c r="A9" s="51" t="s">
        <v>47</v>
      </c>
      <c r="B9" s="44" t="s">
        <v>13</v>
      </c>
      <c r="C9" s="41" t="s">
        <v>148</v>
      </c>
      <c r="D9" s="41" t="s">
        <v>148</v>
      </c>
      <c r="E9" s="26"/>
    </row>
    <row r="10" spans="1:6" ht="30" customHeight="1">
      <c r="A10" s="13" t="s">
        <v>48</v>
      </c>
      <c r="B10" s="45" t="s">
        <v>15</v>
      </c>
      <c r="C10" s="57" t="s">
        <v>36</v>
      </c>
      <c r="D10" s="57" t="s">
        <v>95</v>
      </c>
      <c r="E10" s="26"/>
    </row>
    <row r="11" spans="1:6">
      <c r="A11" s="13" t="s">
        <v>49</v>
      </c>
      <c r="B11" s="45" t="s">
        <v>16</v>
      </c>
      <c r="C11" s="57"/>
      <c r="D11" s="57"/>
      <c r="E11" s="26"/>
    </row>
    <row r="12" spans="1:6">
      <c r="A12" s="13" t="s">
        <v>50</v>
      </c>
      <c r="B12" s="45" t="s">
        <v>17</v>
      </c>
      <c r="C12" s="57"/>
      <c r="D12" s="57"/>
      <c r="E12" s="7"/>
      <c r="F12" s="26"/>
    </row>
    <row r="13" spans="1:6">
      <c r="A13" s="13" t="s">
        <v>52</v>
      </c>
      <c r="B13" s="44" t="s">
        <v>113</v>
      </c>
      <c r="C13" s="41" t="s">
        <v>148</v>
      </c>
      <c r="D13" s="41" t="s">
        <v>148</v>
      </c>
      <c r="E13" s="7"/>
      <c r="F13" s="26"/>
    </row>
    <row r="14" spans="1:6">
      <c r="A14" s="13" t="s">
        <v>53</v>
      </c>
      <c r="B14" s="45" t="s">
        <v>19</v>
      </c>
      <c r="C14" s="48">
        <v>390.59</v>
      </c>
      <c r="D14" s="57" t="s">
        <v>111</v>
      </c>
      <c r="E14" s="7"/>
      <c r="F14" s="7"/>
    </row>
    <row r="15" spans="1:6">
      <c r="A15" s="13" t="s">
        <v>56</v>
      </c>
      <c r="B15" s="45" t="s">
        <v>20</v>
      </c>
      <c r="C15" s="48">
        <v>408.96</v>
      </c>
      <c r="D15" s="57"/>
      <c r="E15" s="26"/>
      <c r="F15" s="26"/>
    </row>
    <row r="16" spans="1:6" ht="15" customHeight="1">
      <c r="A16" s="13" t="s">
        <v>59</v>
      </c>
      <c r="B16" s="45" t="s">
        <v>21</v>
      </c>
      <c r="C16" s="48">
        <v>408.96</v>
      </c>
      <c r="D16" s="62" t="s">
        <v>98</v>
      </c>
      <c r="E16" s="26"/>
    </row>
    <row r="17" spans="1:5">
      <c r="A17" s="13" t="s">
        <v>62</v>
      </c>
      <c r="B17" s="45" t="s">
        <v>22</v>
      </c>
      <c r="C17" s="48">
        <v>1173.05</v>
      </c>
      <c r="D17" s="63"/>
      <c r="E17" s="26"/>
    </row>
    <row r="18" spans="1:5">
      <c r="A18" s="13" t="s">
        <v>65</v>
      </c>
      <c r="B18" s="45" t="s">
        <v>23</v>
      </c>
      <c r="C18" s="48">
        <v>1173.05</v>
      </c>
      <c r="D18" s="63"/>
      <c r="E18" s="7"/>
    </row>
    <row r="19" spans="1:5">
      <c r="A19" s="13" t="s">
        <v>68</v>
      </c>
      <c r="B19" s="45" t="s">
        <v>24</v>
      </c>
      <c r="C19" s="48">
        <v>1196.31</v>
      </c>
      <c r="D19" s="64"/>
      <c r="E19" s="20"/>
    </row>
    <row r="20" spans="1:5">
      <c r="A20" s="13" t="s">
        <v>74</v>
      </c>
      <c r="B20" s="44" t="s">
        <v>25</v>
      </c>
      <c r="C20" s="56" t="s">
        <v>96</v>
      </c>
      <c r="D20" s="56"/>
    </row>
    <row r="21" spans="1:5" ht="66.75" customHeight="1">
      <c r="A21" s="13" t="s">
        <v>75</v>
      </c>
      <c r="B21" s="15" t="s">
        <v>26</v>
      </c>
      <c r="C21" s="56" t="s">
        <v>112</v>
      </c>
      <c r="D21" s="56"/>
    </row>
    <row r="22" spans="1:5" ht="45">
      <c r="A22" s="13" t="s">
        <v>76</v>
      </c>
      <c r="B22" s="44" t="s">
        <v>35</v>
      </c>
      <c r="C22" s="48">
        <f>C23+C24+C25+C26+C27+C28</f>
        <v>4969.9299999999994</v>
      </c>
      <c r="D22" s="41" t="s">
        <v>148</v>
      </c>
    </row>
    <row r="23" spans="1:5">
      <c r="A23" s="13" t="s">
        <v>77</v>
      </c>
      <c r="B23" s="45" t="s">
        <v>19</v>
      </c>
      <c r="C23" s="48">
        <v>408.6</v>
      </c>
      <c r="D23" s="41" t="s">
        <v>148</v>
      </c>
    </row>
    <row r="24" spans="1:5">
      <c r="A24" s="13" t="s">
        <v>78</v>
      </c>
      <c r="B24" s="45" t="s">
        <v>20</v>
      </c>
      <c r="C24" s="48">
        <v>427.82</v>
      </c>
      <c r="D24" s="41" t="s">
        <v>148</v>
      </c>
    </row>
    <row r="25" spans="1:5">
      <c r="A25" s="13" t="s">
        <v>79</v>
      </c>
      <c r="B25" s="45" t="s">
        <v>21</v>
      </c>
      <c r="C25" s="48">
        <v>427.82</v>
      </c>
      <c r="D25" s="41" t="s">
        <v>148</v>
      </c>
    </row>
    <row r="26" spans="1:5">
      <c r="A26" s="13" t="s">
        <v>80</v>
      </c>
      <c r="B26" s="45" t="s">
        <v>22</v>
      </c>
      <c r="C26" s="48">
        <v>1227.1199999999999</v>
      </c>
      <c r="D26" s="41" t="s">
        <v>148</v>
      </c>
    </row>
    <row r="27" spans="1:5">
      <c r="A27" s="13" t="s">
        <v>81</v>
      </c>
      <c r="B27" s="45" t="s">
        <v>23</v>
      </c>
      <c r="C27" s="48">
        <v>1227.1199999999999</v>
      </c>
      <c r="D27" s="41" t="s">
        <v>148</v>
      </c>
    </row>
    <row r="28" spans="1:5">
      <c r="A28" s="13" t="s">
        <v>82</v>
      </c>
      <c r="B28" s="45" t="s">
        <v>24</v>
      </c>
      <c r="C28" s="48">
        <v>1251.45</v>
      </c>
      <c r="D28" s="41" t="s">
        <v>148</v>
      </c>
    </row>
    <row r="29" spans="1:5" ht="30">
      <c r="A29" s="13" t="s">
        <v>84</v>
      </c>
      <c r="B29" s="44" t="s">
        <v>31</v>
      </c>
      <c r="C29" s="41" t="s">
        <v>148</v>
      </c>
      <c r="D29" s="41" t="s">
        <v>148</v>
      </c>
    </row>
    <row r="30" spans="1:5">
      <c r="A30" s="13" t="s">
        <v>85</v>
      </c>
      <c r="B30" s="45" t="s">
        <v>15</v>
      </c>
      <c r="C30" s="48">
        <v>2.09</v>
      </c>
      <c r="D30" s="41" t="s">
        <v>148</v>
      </c>
      <c r="E30" s="53"/>
    </row>
    <row r="31" spans="1:5">
      <c r="A31" s="13" t="s">
        <v>86</v>
      </c>
      <c r="B31" s="45" t="s">
        <v>16</v>
      </c>
      <c r="C31" s="48">
        <v>2.09</v>
      </c>
      <c r="D31" s="41" t="s">
        <v>148</v>
      </c>
      <c r="E31" s="53"/>
    </row>
    <row r="32" spans="1:5">
      <c r="A32" s="13" t="s">
        <v>87</v>
      </c>
      <c r="B32" s="45" t="s">
        <v>17</v>
      </c>
      <c r="C32" s="48">
        <v>2.09</v>
      </c>
      <c r="D32" s="41" t="s">
        <v>148</v>
      </c>
      <c r="E32" s="53"/>
    </row>
    <row r="33" spans="1:5" ht="75">
      <c r="A33" s="13" t="s">
        <v>89</v>
      </c>
      <c r="B33" s="44" t="s">
        <v>27</v>
      </c>
      <c r="C33" s="48">
        <v>0</v>
      </c>
      <c r="D33" s="41" t="s">
        <v>148</v>
      </c>
      <c r="E33" s="53"/>
    </row>
    <row r="34" spans="1:5" ht="60">
      <c r="A34" s="13" t="s">
        <v>90</v>
      </c>
      <c r="B34" s="47" t="s">
        <v>9</v>
      </c>
      <c r="C34" s="56" t="s">
        <v>148</v>
      </c>
      <c r="D34" s="56"/>
      <c r="E34" s="53"/>
    </row>
    <row r="35" spans="1:5" ht="45">
      <c r="A35" s="13" t="s">
        <v>91</v>
      </c>
      <c r="B35" s="44" t="s">
        <v>28</v>
      </c>
      <c r="C35" s="56" t="s">
        <v>102</v>
      </c>
      <c r="D35" s="56"/>
      <c r="E35" s="53"/>
    </row>
    <row r="36" spans="1:5" ht="30">
      <c r="A36" s="13" t="s">
        <v>92</v>
      </c>
      <c r="B36" s="44" t="s">
        <v>29</v>
      </c>
      <c r="C36" s="56" t="s">
        <v>102</v>
      </c>
      <c r="D36" s="56"/>
    </row>
    <row r="37" spans="1:5" ht="30">
      <c r="A37" s="13" t="s">
        <v>93</v>
      </c>
      <c r="B37" s="44" t="s">
        <v>30</v>
      </c>
      <c r="C37" s="56" t="s">
        <v>100</v>
      </c>
      <c r="D37" s="56"/>
    </row>
    <row r="38" spans="1:5">
      <c r="A38" s="4"/>
      <c r="B38" s="4"/>
      <c r="C38" s="31"/>
      <c r="D38" s="4"/>
    </row>
  </sheetData>
  <mergeCells count="13">
    <mergeCell ref="C34:D34"/>
    <mergeCell ref="C35:D35"/>
    <mergeCell ref="C36:D36"/>
    <mergeCell ref="C37:D37"/>
    <mergeCell ref="A2:D2"/>
    <mergeCell ref="A3:D3"/>
    <mergeCell ref="C8:D8"/>
    <mergeCell ref="C10:C12"/>
    <mergeCell ref="D10:D12"/>
    <mergeCell ref="D14:D15"/>
    <mergeCell ref="D16:D19"/>
    <mergeCell ref="C20:D20"/>
    <mergeCell ref="C21:D21"/>
  </mergeCells>
  <dataValidations count="2">
    <dataValidation type="decimal" allowBlank="1" showErrorMessage="1" errorTitle="Ошибка" error="Допускается ввод только неотрицательных чисел!" sqref="C30:C32 C23:C2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35:C37">
      <formula1>900</formula1>
    </dataValidation>
  </dataValidations>
  <pageMargins left="0.11811023622047245" right="0.19685039370078741" top="0.19685039370078741" bottom="0.15748031496062992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Normal="100" zoomScaleSheetLayoutView="100" workbookViewId="0">
      <pane ySplit="6" topLeftCell="A7" activePane="bottomLeft" state="frozen"/>
      <selection pane="bottomLeft" activeCell="A3" sqref="A3:D3"/>
    </sheetView>
  </sheetViews>
  <sheetFormatPr defaultRowHeight="15"/>
  <cols>
    <col min="1" max="1" width="9.85546875" style="21" customWidth="1"/>
    <col min="2" max="2" width="53" style="21" customWidth="1"/>
    <col min="3" max="3" width="26.85546875" style="32" customWidth="1"/>
    <col min="4" max="4" width="22.42578125" style="21" customWidth="1"/>
    <col min="5" max="5" width="9.140625" style="21"/>
    <col min="6" max="9" width="9.140625" style="28"/>
    <col min="10" max="16384" width="9.140625" style="21"/>
  </cols>
  <sheetData>
    <row r="1" spans="1:9" s="28" customFormat="1">
      <c r="A1" s="18"/>
      <c r="B1" s="18"/>
      <c r="C1" s="30"/>
      <c r="D1" s="19"/>
      <c r="E1" s="27"/>
    </row>
    <row r="2" spans="1:9" s="28" customFormat="1" ht="74.25" customHeight="1">
      <c r="A2" s="60" t="s">
        <v>150</v>
      </c>
      <c r="B2" s="60"/>
      <c r="C2" s="60"/>
      <c r="D2" s="60"/>
      <c r="E2" s="27"/>
    </row>
    <row r="3" spans="1:9" ht="16.5" customHeight="1">
      <c r="A3" s="61" t="s">
        <v>11</v>
      </c>
      <c r="B3" s="61"/>
      <c r="C3" s="61"/>
      <c r="D3" s="61"/>
      <c r="E3" s="20"/>
    </row>
    <row r="4" spans="1:9" ht="24.75" customHeight="1">
      <c r="A4" s="42"/>
      <c r="B4" s="42"/>
      <c r="C4" s="42"/>
      <c r="D4" s="49" t="s">
        <v>37</v>
      </c>
      <c r="E4" s="20"/>
    </row>
    <row r="5" spans="1:9" s="23" customFormat="1" ht="21" customHeight="1">
      <c r="A5" s="10" t="s">
        <v>0</v>
      </c>
      <c r="B5" s="11" t="s">
        <v>1</v>
      </c>
      <c r="C5" s="11" t="s">
        <v>2</v>
      </c>
      <c r="D5" s="11" t="s">
        <v>3</v>
      </c>
      <c r="E5" s="22"/>
      <c r="F5" s="35"/>
      <c r="G5" s="35"/>
      <c r="H5" s="35"/>
      <c r="I5" s="35"/>
    </row>
    <row r="6" spans="1:9" s="25" customFormat="1" ht="14.25">
      <c r="A6" s="12" t="s">
        <v>4</v>
      </c>
      <c r="B6" s="12" t="s">
        <v>5</v>
      </c>
      <c r="C6" s="12" t="s">
        <v>6</v>
      </c>
      <c r="D6" s="12" t="s">
        <v>7</v>
      </c>
      <c r="E6" s="24"/>
      <c r="F6" s="36"/>
      <c r="G6" s="36"/>
      <c r="H6" s="36"/>
      <c r="I6" s="36"/>
    </row>
    <row r="7" spans="1:9" ht="46.5" customHeight="1">
      <c r="A7" s="51" t="s">
        <v>45</v>
      </c>
      <c r="B7" s="43" t="s">
        <v>12</v>
      </c>
      <c r="C7" s="41" t="s">
        <v>148</v>
      </c>
      <c r="D7" s="41" t="s">
        <v>148</v>
      </c>
      <c r="E7" s="26"/>
    </row>
    <row r="8" spans="1:9" ht="30">
      <c r="A8" s="51" t="s">
        <v>46</v>
      </c>
      <c r="B8" s="44" t="s">
        <v>18</v>
      </c>
      <c r="C8" s="56" t="s">
        <v>43</v>
      </c>
      <c r="D8" s="56"/>
      <c r="E8" s="7"/>
    </row>
    <row r="9" spans="1:9">
      <c r="A9" s="51" t="s">
        <v>47</v>
      </c>
      <c r="B9" s="44" t="s">
        <v>13</v>
      </c>
      <c r="C9" s="41" t="s">
        <v>148</v>
      </c>
      <c r="D9" s="41" t="s">
        <v>148</v>
      </c>
      <c r="E9" s="26"/>
      <c r="G9" s="37"/>
      <c r="H9" s="37"/>
    </row>
    <row r="10" spans="1:9" ht="15" customHeight="1">
      <c r="A10" s="13" t="s">
        <v>48</v>
      </c>
      <c r="B10" s="45" t="s">
        <v>15</v>
      </c>
      <c r="C10" s="57" t="s">
        <v>36</v>
      </c>
      <c r="D10" s="57" t="s">
        <v>95</v>
      </c>
      <c r="E10" s="26"/>
    </row>
    <row r="11" spans="1:9">
      <c r="A11" s="13" t="s">
        <v>49</v>
      </c>
      <c r="B11" s="45" t="s">
        <v>16</v>
      </c>
      <c r="C11" s="57"/>
      <c r="D11" s="57"/>
      <c r="E11" s="26"/>
      <c r="F11" s="38"/>
    </row>
    <row r="12" spans="1:9">
      <c r="A12" s="13" t="s">
        <v>50</v>
      </c>
      <c r="B12" s="45" t="s">
        <v>17</v>
      </c>
      <c r="C12" s="57"/>
      <c r="D12" s="57"/>
      <c r="E12" s="26"/>
    </row>
    <row r="13" spans="1:9">
      <c r="A13" s="13" t="s">
        <v>52</v>
      </c>
      <c r="B13" s="44" t="s">
        <v>32</v>
      </c>
      <c r="C13" s="41" t="s">
        <v>148</v>
      </c>
      <c r="D13" s="41" t="s">
        <v>148</v>
      </c>
      <c r="E13" s="7"/>
      <c r="F13" s="39"/>
    </row>
    <row r="14" spans="1:9">
      <c r="A14" s="13" t="s">
        <v>53</v>
      </c>
      <c r="B14" s="45" t="s">
        <v>19</v>
      </c>
      <c r="C14" s="41" t="s">
        <v>148</v>
      </c>
      <c r="D14" s="41" t="s">
        <v>148</v>
      </c>
      <c r="E14" s="7"/>
      <c r="F14" s="39"/>
    </row>
    <row r="15" spans="1:9">
      <c r="A15" s="13" t="s">
        <v>54</v>
      </c>
      <c r="B15" s="16" t="s">
        <v>114</v>
      </c>
      <c r="C15" s="17"/>
      <c r="D15" s="62" t="s">
        <v>130</v>
      </c>
      <c r="E15" s="7"/>
      <c r="F15" s="39"/>
    </row>
    <row r="16" spans="1:9" ht="15" customHeight="1">
      <c r="A16" s="13" t="s">
        <v>118</v>
      </c>
      <c r="B16" s="16" t="s">
        <v>115</v>
      </c>
      <c r="C16" s="48">
        <v>764.16</v>
      </c>
      <c r="D16" s="63"/>
      <c r="E16" s="7"/>
      <c r="F16" s="39"/>
    </row>
    <row r="17" spans="1:6" ht="30">
      <c r="A17" s="13" t="s">
        <v>119</v>
      </c>
      <c r="B17" s="16" t="s">
        <v>116</v>
      </c>
      <c r="C17" s="54">
        <v>205.24</v>
      </c>
      <c r="D17" s="63"/>
      <c r="E17" s="26"/>
      <c r="F17" s="39"/>
    </row>
    <row r="18" spans="1:6" s="28" customFormat="1">
      <c r="A18" s="13" t="s">
        <v>55</v>
      </c>
      <c r="B18" s="16" t="s">
        <v>117</v>
      </c>
      <c r="C18" s="54">
        <v>40.69</v>
      </c>
      <c r="D18" s="64"/>
      <c r="E18" s="7"/>
      <c r="F18" s="40"/>
    </row>
    <row r="19" spans="1:6" s="28" customFormat="1">
      <c r="A19" s="13" t="s">
        <v>56</v>
      </c>
      <c r="B19" s="45" t="s">
        <v>20</v>
      </c>
      <c r="C19" s="41" t="s">
        <v>148</v>
      </c>
      <c r="D19" s="41" t="s">
        <v>148</v>
      </c>
      <c r="E19" s="26"/>
      <c r="F19" s="39"/>
    </row>
    <row r="20" spans="1:6" s="28" customFormat="1">
      <c r="A20" s="13" t="s">
        <v>57</v>
      </c>
      <c r="B20" s="16" t="s">
        <v>114</v>
      </c>
      <c r="C20" s="48"/>
      <c r="D20" s="62" t="s">
        <v>130</v>
      </c>
      <c r="E20" s="26"/>
      <c r="F20" s="39"/>
    </row>
    <row r="21" spans="1:6" s="28" customFormat="1">
      <c r="A21" s="13" t="s">
        <v>120</v>
      </c>
      <c r="B21" s="16" t="s">
        <v>115</v>
      </c>
      <c r="C21" s="48">
        <v>819.41</v>
      </c>
      <c r="D21" s="63"/>
      <c r="E21" s="26"/>
      <c r="F21" s="39"/>
    </row>
    <row r="22" spans="1:6" s="28" customFormat="1" ht="30">
      <c r="A22" s="13" t="s">
        <v>121</v>
      </c>
      <c r="B22" s="16" t="s">
        <v>116</v>
      </c>
      <c r="C22" s="54">
        <v>233.68</v>
      </c>
      <c r="D22" s="63"/>
      <c r="E22" s="26"/>
    </row>
    <row r="23" spans="1:6" s="28" customFormat="1">
      <c r="A23" s="13" t="s">
        <v>58</v>
      </c>
      <c r="B23" s="16" t="s">
        <v>117</v>
      </c>
      <c r="C23" s="54">
        <v>45.16</v>
      </c>
      <c r="D23" s="64"/>
      <c r="E23" s="7"/>
    </row>
    <row r="24" spans="1:6" s="28" customFormat="1">
      <c r="A24" s="13" t="s">
        <v>59</v>
      </c>
      <c r="B24" s="45" t="s">
        <v>21</v>
      </c>
      <c r="C24" s="41" t="s">
        <v>148</v>
      </c>
      <c r="D24" s="41" t="s">
        <v>148</v>
      </c>
      <c r="E24" s="26"/>
    </row>
    <row r="25" spans="1:6" s="28" customFormat="1" ht="15" customHeight="1">
      <c r="A25" s="13" t="s">
        <v>60</v>
      </c>
      <c r="B25" s="16" t="s">
        <v>114</v>
      </c>
      <c r="C25" s="48"/>
      <c r="D25" s="62" t="s">
        <v>98</v>
      </c>
      <c r="E25" s="26"/>
    </row>
    <row r="26" spans="1:6" s="28" customFormat="1" ht="15" customHeight="1">
      <c r="A26" s="13" t="s">
        <v>122</v>
      </c>
      <c r="B26" s="16" t="s">
        <v>115</v>
      </c>
      <c r="C26" s="54">
        <v>819.41</v>
      </c>
      <c r="D26" s="63"/>
      <c r="E26" s="26"/>
    </row>
    <row r="27" spans="1:6" s="28" customFormat="1" ht="30">
      <c r="A27" s="13" t="s">
        <v>123</v>
      </c>
      <c r="B27" s="16" t="s">
        <v>116</v>
      </c>
      <c r="C27" s="54">
        <v>233.68</v>
      </c>
      <c r="D27" s="63"/>
      <c r="E27" s="26"/>
    </row>
    <row r="28" spans="1:6" s="28" customFormat="1">
      <c r="A28" s="13" t="s">
        <v>61</v>
      </c>
      <c r="B28" s="16" t="s">
        <v>117</v>
      </c>
      <c r="C28" s="48">
        <v>45.16</v>
      </c>
      <c r="D28" s="64"/>
      <c r="E28" s="26"/>
    </row>
    <row r="29" spans="1:6" s="28" customFormat="1" ht="15" customHeight="1">
      <c r="A29" s="13" t="s">
        <v>62</v>
      </c>
      <c r="B29" s="45" t="s">
        <v>22</v>
      </c>
      <c r="C29" s="41" t="s">
        <v>148</v>
      </c>
      <c r="D29" s="41" t="s">
        <v>148</v>
      </c>
      <c r="E29" s="26"/>
    </row>
    <row r="30" spans="1:6" s="28" customFormat="1">
      <c r="A30" s="13" t="s">
        <v>63</v>
      </c>
      <c r="B30" s="16" t="s">
        <v>114</v>
      </c>
      <c r="C30" s="54"/>
      <c r="D30" s="62" t="s">
        <v>98</v>
      </c>
      <c r="E30" s="26"/>
    </row>
    <row r="31" spans="1:6" s="28" customFormat="1">
      <c r="A31" s="13" t="s">
        <v>124</v>
      </c>
      <c r="B31" s="16" t="s">
        <v>115</v>
      </c>
      <c r="C31" s="54">
        <v>864.45</v>
      </c>
      <c r="D31" s="63"/>
      <c r="E31" s="26"/>
    </row>
    <row r="32" spans="1:6" s="28" customFormat="1" ht="30">
      <c r="A32" s="13" t="s">
        <v>125</v>
      </c>
      <c r="B32" s="16" t="s">
        <v>116</v>
      </c>
      <c r="C32" s="54">
        <v>351.51</v>
      </c>
      <c r="D32" s="63"/>
      <c r="E32" s="26"/>
    </row>
    <row r="33" spans="1:5" s="28" customFormat="1">
      <c r="A33" s="13" t="s">
        <v>64</v>
      </c>
      <c r="B33" s="16" t="s">
        <v>117</v>
      </c>
      <c r="C33" s="48">
        <v>47.88</v>
      </c>
      <c r="D33" s="64"/>
      <c r="E33" s="26"/>
    </row>
    <row r="34" spans="1:5" s="28" customFormat="1">
      <c r="A34" s="13" t="s">
        <v>65</v>
      </c>
      <c r="B34" s="45" t="s">
        <v>23</v>
      </c>
      <c r="C34" s="41" t="s">
        <v>148</v>
      </c>
      <c r="D34" s="41" t="s">
        <v>148</v>
      </c>
      <c r="E34" s="26"/>
    </row>
    <row r="35" spans="1:5" s="28" customFormat="1">
      <c r="A35" s="13" t="s">
        <v>66</v>
      </c>
      <c r="B35" s="16" t="s">
        <v>114</v>
      </c>
      <c r="C35" s="54"/>
      <c r="D35" s="62" t="s">
        <v>98</v>
      </c>
      <c r="E35" s="26"/>
    </row>
    <row r="36" spans="1:5" s="28" customFormat="1">
      <c r="A36" s="13" t="s">
        <v>126</v>
      </c>
      <c r="B36" s="16" t="s">
        <v>115</v>
      </c>
      <c r="C36" s="54">
        <v>864.45</v>
      </c>
      <c r="D36" s="63"/>
      <c r="E36" s="26"/>
    </row>
    <row r="37" spans="1:5" s="28" customFormat="1" ht="30">
      <c r="A37" s="13" t="s">
        <v>127</v>
      </c>
      <c r="B37" s="16" t="s">
        <v>116</v>
      </c>
      <c r="C37" s="54">
        <v>351.51</v>
      </c>
      <c r="D37" s="63"/>
      <c r="E37" s="26"/>
    </row>
    <row r="38" spans="1:5" s="28" customFormat="1">
      <c r="A38" s="13" t="s">
        <v>67</v>
      </c>
      <c r="B38" s="16" t="s">
        <v>117</v>
      </c>
      <c r="C38" s="48">
        <v>47.88</v>
      </c>
      <c r="D38" s="64"/>
      <c r="E38" s="26"/>
    </row>
    <row r="39" spans="1:5" s="28" customFormat="1">
      <c r="A39" s="13" t="s">
        <v>68</v>
      </c>
      <c r="B39" s="45" t="s">
        <v>24</v>
      </c>
      <c r="C39" s="41" t="s">
        <v>148</v>
      </c>
      <c r="D39" s="41" t="s">
        <v>148</v>
      </c>
      <c r="E39" s="26"/>
    </row>
    <row r="40" spans="1:5" s="28" customFormat="1">
      <c r="A40" s="13" t="s">
        <v>69</v>
      </c>
      <c r="B40" s="16" t="s">
        <v>114</v>
      </c>
      <c r="C40" s="41"/>
      <c r="D40" s="62" t="s">
        <v>98</v>
      </c>
      <c r="E40" s="26"/>
    </row>
    <row r="41" spans="1:5" s="28" customFormat="1">
      <c r="A41" s="13" t="s">
        <v>128</v>
      </c>
      <c r="B41" s="16" t="s">
        <v>115</v>
      </c>
      <c r="C41" s="54">
        <v>895.59</v>
      </c>
      <c r="D41" s="63"/>
      <c r="E41" s="26"/>
    </row>
    <row r="42" spans="1:5" s="28" customFormat="1" ht="30">
      <c r="A42" s="13" t="s">
        <v>129</v>
      </c>
      <c r="B42" s="16" t="s">
        <v>116</v>
      </c>
      <c r="C42" s="54">
        <v>352.54</v>
      </c>
      <c r="D42" s="63"/>
      <c r="E42" s="26"/>
    </row>
    <row r="43" spans="1:5" s="28" customFormat="1">
      <c r="A43" s="13" t="s">
        <v>70</v>
      </c>
      <c r="B43" s="16" t="s">
        <v>117</v>
      </c>
      <c r="C43" s="48">
        <v>50.32</v>
      </c>
      <c r="D43" s="64"/>
      <c r="E43" s="7"/>
    </row>
    <row r="44" spans="1:5" s="28" customFormat="1">
      <c r="A44" s="13" t="s">
        <v>74</v>
      </c>
      <c r="B44" s="44" t="s">
        <v>25</v>
      </c>
      <c r="C44" s="65" t="s">
        <v>96</v>
      </c>
      <c r="D44" s="66"/>
      <c r="E44" s="7"/>
    </row>
    <row r="45" spans="1:5" s="28" customFormat="1">
      <c r="A45" s="13" t="s">
        <v>75</v>
      </c>
      <c r="B45" s="15" t="s">
        <v>26</v>
      </c>
      <c r="C45" s="65" t="s">
        <v>106</v>
      </c>
      <c r="D45" s="66"/>
      <c r="E45" s="7"/>
    </row>
    <row r="46" spans="1:5" s="28" customFormat="1" ht="45">
      <c r="A46" s="13" t="s">
        <v>76</v>
      </c>
      <c r="B46" s="44" t="s">
        <v>35</v>
      </c>
      <c r="C46" s="48">
        <f>C47+C48+C49+C50+C51+C52</f>
        <v>1392680.02</v>
      </c>
      <c r="D46" s="41" t="s">
        <v>148</v>
      </c>
      <c r="E46" s="7"/>
    </row>
    <row r="47" spans="1:5" s="28" customFormat="1">
      <c r="A47" s="13" t="s">
        <v>77</v>
      </c>
      <c r="B47" s="45" t="s">
        <v>19</v>
      </c>
      <c r="C47" s="48">
        <v>187051.51999999999</v>
      </c>
      <c r="D47" s="41" t="s">
        <v>148</v>
      </c>
      <c r="E47" s="7"/>
    </row>
    <row r="48" spans="1:5" s="28" customFormat="1">
      <c r="A48" s="13" t="s">
        <v>78</v>
      </c>
      <c r="B48" s="45" t="s">
        <v>20</v>
      </c>
      <c r="C48" s="48">
        <v>200692.22</v>
      </c>
      <c r="D48" s="41" t="s">
        <v>148</v>
      </c>
      <c r="E48" s="7"/>
    </row>
    <row r="49" spans="1:5" s="28" customFormat="1">
      <c r="A49" s="13" t="s">
        <v>79</v>
      </c>
      <c r="B49" s="45" t="s">
        <v>21</v>
      </c>
      <c r="C49" s="48">
        <v>225493.1</v>
      </c>
      <c r="D49" s="41" t="s">
        <v>148</v>
      </c>
      <c r="E49" s="7"/>
    </row>
    <row r="50" spans="1:5" s="28" customFormat="1">
      <c r="A50" s="13" t="s">
        <v>80</v>
      </c>
      <c r="B50" s="45" t="s">
        <v>22</v>
      </c>
      <c r="C50" s="48">
        <v>256997.85</v>
      </c>
      <c r="D50" s="41" t="s">
        <v>148</v>
      </c>
      <c r="E50" s="7"/>
    </row>
    <row r="51" spans="1:5" s="28" customFormat="1">
      <c r="A51" s="13" t="s">
        <v>81</v>
      </c>
      <c r="B51" s="45" t="s">
        <v>23</v>
      </c>
      <c r="C51" s="48">
        <v>256997.85</v>
      </c>
      <c r="D51" s="41" t="s">
        <v>148</v>
      </c>
      <c r="E51" s="7"/>
    </row>
    <row r="52" spans="1:5" s="28" customFormat="1">
      <c r="A52" s="13" t="s">
        <v>82</v>
      </c>
      <c r="B52" s="45" t="s">
        <v>24</v>
      </c>
      <c r="C52" s="48">
        <v>265447.48</v>
      </c>
      <c r="D52" s="41" t="s">
        <v>148</v>
      </c>
      <c r="E52" s="7"/>
    </row>
    <row r="53" spans="1:5" s="28" customFormat="1" ht="30">
      <c r="A53" s="13" t="s">
        <v>84</v>
      </c>
      <c r="B53" s="44" t="s">
        <v>31</v>
      </c>
      <c r="C53" s="41" t="s">
        <v>148</v>
      </c>
      <c r="D53" s="41" t="s">
        <v>148</v>
      </c>
      <c r="E53" s="7"/>
    </row>
    <row r="54" spans="1:5" s="28" customFormat="1">
      <c r="A54" s="13" t="s">
        <v>85</v>
      </c>
      <c r="B54" s="45" t="s">
        <v>15</v>
      </c>
      <c r="C54" s="48">
        <v>3531.02</v>
      </c>
      <c r="D54" s="41" t="s">
        <v>148</v>
      </c>
      <c r="E54" s="7"/>
    </row>
    <row r="55" spans="1:5" s="28" customFormat="1">
      <c r="A55" s="13" t="s">
        <v>86</v>
      </c>
      <c r="B55" s="45" t="s">
        <v>16</v>
      </c>
      <c r="C55" s="48">
        <v>3531.02</v>
      </c>
      <c r="D55" s="41" t="s">
        <v>148</v>
      </c>
      <c r="E55" s="7"/>
    </row>
    <row r="56" spans="1:5" s="28" customFormat="1">
      <c r="A56" s="13" t="s">
        <v>87</v>
      </c>
      <c r="B56" s="45" t="s">
        <v>17</v>
      </c>
      <c r="C56" s="48">
        <v>3531.02</v>
      </c>
      <c r="D56" s="41" t="s">
        <v>148</v>
      </c>
      <c r="E56" s="7"/>
    </row>
    <row r="57" spans="1:5" s="28" customFormat="1" ht="75">
      <c r="A57" s="13" t="s">
        <v>89</v>
      </c>
      <c r="B57" s="44" t="s">
        <v>27</v>
      </c>
      <c r="C57" s="48">
        <v>0</v>
      </c>
      <c r="D57" s="41" t="s">
        <v>148</v>
      </c>
      <c r="E57" s="7"/>
    </row>
    <row r="58" spans="1:5" s="28" customFormat="1" ht="60">
      <c r="A58" s="13" t="s">
        <v>90</v>
      </c>
      <c r="B58" s="47" t="s">
        <v>9</v>
      </c>
      <c r="C58" s="67" t="s">
        <v>148</v>
      </c>
      <c r="D58" s="68"/>
      <c r="E58" s="7"/>
    </row>
    <row r="59" spans="1:5" s="28" customFormat="1" ht="45">
      <c r="A59" s="13" t="s">
        <v>91</v>
      </c>
      <c r="B59" s="44" t="s">
        <v>28</v>
      </c>
      <c r="C59" s="56" t="s">
        <v>102</v>
      </c>
      <c r="D59" s="56"/>
      <c r="E59" s="7"/>
    </row>
    <row r="60" spans="1:5" s="28" customFormat="1" ht="30">
      <c r="A60" s="13" t="s">
        <v>92</v>
      </c>
      <c r="B60" s="44" t="s">
        <v>29</v>
      </c>
      <c r="C60" s="56" t="s">
        <v>102</v>
      </c>
      <c r="D60" s="56"/>
      <c r="E60" s="7"/>
    </row>
    <row r="61" spans="1:5" s="28" customFormat="1" ht="30">
      <c r="A61" s="13" t="s">
        <v>93</v>
      </c>
      <c r="B61" s="44" t="s">
        <v>30</v>
      </c>
      <c r="C61" s="56" t="s">
        <v>100</v>
      </c>
      <c r="D61" s="56"/>
      <c r="E61" s="7"/>
    </row>
    <row r="62" spans="1:5" s="28" customFormat="1">
      <c r="A62" s="4"/>
      <c r="B62" s="4"/>
      <c r="C62" s="31"/>
      <c r="D62" s="4"/>
      <c r="E62" s="20"/>
    </row>
    <row r="63" spans="1:5" s="28" customFormat="1">
      <c r="A63" s="5"/>
      <c r="B63" s="69"/>
      <c r="C63" s="69"/>
      <c r="D63" s="69"/>
      <c r="E63" s="20"/>
    </row>
  </sheetData>
  <mergeCells count="18">
    <mergeCell ref="A2:D2"/>
    <mergeCell ref="A3:D3"/>
    <mergeCell ref="B63:D63"/>
    <mergeCell ref="D10:D12"/>
    <mergeCell ref="C10:C12"/>
    <mergeCell ref="D15:D18"/>
    <mergeCell ref="D20:D23"/>
    <mergeCell ref="C45:D45"/>
    <mergeCell ref="C59:D59"/>
    <mergeCell ref="C60:D60"/>
    <mergeCell ref="C61:D61"/>
    <mergeCell ref="C8:D8"/>
    <mergeCell ref="C44:D44"/>
    <mergeCell ref="C58:D58"/>
    <mergeCell ref="D25:D28"/>
    <mergeCell ref="D30:D33"/>
    <mergeCell ref="D35:D38"/>
    <mergeCell ref="D40:D4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59:C61">
      <formula1>900</formula1>
    </dataValidation>
  </dataValidations>
  <pageMargins left="0.19685039370078741" right="0.31496062992125984" top="0.19685039370078741" bottom="0.15748031496062992" header="0.31496062992125984" footer="0.31496062992125984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Normal="100" zoomScaleSheetLayoutView="100" workbookViewId="0">
      <pane ySplit="6" topLeftCell="A7" activePane="bottomLeft" state="frozen"/>
      <selection pane="bottomLeft" activeCell="B14" sqref="B14"/>
    </sheetView>
  </sheetViews>
  <sheetFormatPr defaultRowHeight="15"/>
  <cols>
    <col min="1" max="1" width="11.140625" style="21" customWidth="1"/>
    <col min="2" max="2" width="53" style="21" customWidth="1"/>
    <col min="3" max="3" width="26.85546875" style="32" customWidth="1"/>
    <col min="4" max="4" width="22.42578125" style="21" customWidth="1"/>
    <col min="5" max="5" width="9.140625" style="21"/>
    <col min="6" max="9" width="9.140625" style="28"/>
    <col min="10" max="16384" width="9.140625" style="21"/>
  </cols>
  <sheetData>
    <row r="1" spans="1:9" s="28" customFormat="1">
      <c r="A1" s="18"/>
      <c r="B1" s="18"/>
      <c r="C1" s="30"/>
      <c r="D1" s="19"/>
      <c r="E1" s="27"/>
    </row>
    <row r="2" spans="1:9" s="28" customFormat="1" ht="43.5" customHeight="1">
      <c r="A2" s="70" t="s">
        <v>149</v>
      </c>
      <c r="B2" s="70"/>
      <c r="C2" s="70"/>
      <c r="D2" s="70"/>
      <c r="E2" s="27"/>
    </row>
    <row r="3" spans="1:9" ht="24.75" customHeight="1">
      <c r="A3" s="61" t="s">
        <v>11</v>
      </c>
      <c r="B3" s="61"/>
      <c r="C3" s="61"/>
      <c r="D3" s="61"/>
      <c r="E3" s="20"/>
    </row>
    <row r="4" spans="1:9" ht="24.75" customHeight="1">
      <c r="A4" s="42"/>
      <c r="B4" s="42"/>
      <c r="C4" s="42"/>
      <c r="D4" s="49" t="s">
        <v>37</v>
      </c>
      <c r="E4" s="20"/>
    </row>
    <row r="5" spans="1:9" s="23" customFormat="1" ht="21" customHeight="1">
      <c r="A5" s="10" t="s">
        <v>0</v>
      </c>
      <c r="B5" s="11" t="s">
        <v>1</v>
      </c>
      <c r="C5" s="11" t="s">
        <v>2</v>
      </c>
      <c r="D5" s="11" t="s">
        <v>3</v>
      </c>
      <c r="E5" s="22"/>
      <c r="F5" s="35"/>
      <c r="G5" s="35"/>
      <c r="H5" s="35"/>
      <c r="I5" s="35"/>
    </row>
    <row r="6" spans="1:9" s="25" customFormat="1" ht="14.25">
      <c r="A6" s="12" t="s">
        <v>4</v>
      </c>
      <c r="B6" s="12" t="s">
        <v>5</v>
      </c>
      <c r="C6" s="12" t="s">
        <v>6</v>
      </c>
      <c r="D6" s="12" t="s">
        <v>7</v>
      </c>
      <c r="E6" s="24"/>
      <c r="F6" s="36"/>
      <c r="G6" s="36"/>
      <c r="H6" s="36"/>
      <c r="I6" s="36"/>
    </row>
    <row r="7" spans="1:9" ht="46.5" customHeight="1">
      <c r="A7" s="13" t="s">
        <v>45</v>
      </c>
      <c r="B7" s="43" t="s">
        <v>12</v>
      </c>
      <c r="C7" s="41" t="s">
        <v>148</v>
      </c>
      <c r="D7" s="41" t="s">
        <v>148</v>
      </c>
      <c r="E7" s="26"/>
    </row>
    <row r="8" spans="1:9" ht="30">
      <c r="A8" s="51" t="s">
        <v>46</v>
      </c>
      <c r="B8" s="44" t="s">
        <v>18</v>
      </c>
      <c r="C8" s="56" t="s">
        <v>43</v>
      </c>
      <c r="D8" s="56"/>
      <c r="E8" s="7"/>
    </row>
    <row r="9" spans="1:9" ht="25.5" customHeight="1">
      <c r="A9" s="13" t="s">
        <v>47</v>
      </c>
      <c r="B9" s="15" t="s">
        <v>131</v>
      </c>
      <c r="C9" s="41" t="s">
        <v>148</v>
      </c>
      <c r="D9" s="41" t="s">
        <v>148</v>
      </c>
      <c r="E9" s="26"/>
      <c r="G9" s="37"/>
      <c r="H9" s="37"/>
    </row>
    <row r="10" spans="1:9" ht="45">
      <c r="A10" s="13" t="s">
        <v>48</v>
      </c>
      <c r="B10" s="16" t="s">
        <v>132</v>
      </c>
      <c r="C10" s="41" t="s">
        <v>148</v>
      </c>
      <c r="D10" s="41" t="s">
        <v>148</v>
      </c>
      <c r="E10" s="26"/>
    </row>
    <row r="11" spans="1:9">
      <c r="A11" s="13" t="s">
        <v>137</v>
      </c>
      <c r="B11" s="15" t="s">
        <v>134</v>
      </c>
      <c r="C11" s="41" t="s">
        <v>148</v>
      </c>
      <c r="D11" s="41" t="s">
        <v>148</v>
      </c>
      <c r="E11" s="26"/>
      <c r="F11" s="39"/>
    </row>
    <row r="12" spans="1:9">
      <c r="A12" s="13" t="s">
        <v>138</v>
      </c>
      <c r="B12" s="15" t="s">
        <v>135</v>
      </c>
      <c r="C12" s="48">
        <v>7886.08</v>
      </c>
      <c r="D12" s="41" t="s">
        <v>148</v>
      </c>
      <c r="E12" s="7"/>
      <c r="F12" s="40"/>
    </row>
    <row r="13" spans="1:9">
      <c r="A13" s="13" t="s">
        <v>139</v>
      </c>
      <c r="B13" s="15" t="s">
        <v>133</v>
      </c>
      <c r="C13" s="41" t="s">
        <v>148</v>
      </c>
      <c r="D13" s="41" t="s">
        <v>148</v>
      </c>
      <c r="E13" s="26"/>
      <c r="F13" s="39"/>
    </row>
    <row r="14" spans="1:9" ht="30">
      <c r="A14" s="13" t="s">
        <v>49</v>
      </c>
      <c r="B14" s="16" t="s">
        <v>136</v>
      </c>
      <c r="C14" s="41" t="s">
        <v>148</v>
      </c>
      <c r="D14" s="41" t="s">
        <v>148</v>
      </c>
      <c r="E14" s="26"/>
    </row>
    <row r="15" spans="1:9">
      <c r="A15" s="13" t="s">
        <v>140</v>
      </c>
      <c r="B15" s="15" t="s">
        <v>134</v>
      </c>
      <c r="C15" s="41" t="s">
        <v>148</v>
      </c>
      <c r="D15" s="41" t="s">
        <v>148</v>
      </c>
      <c r="E15" s="26"/>
      <c r="F15" s="39"/>
    </row>
    <row r="16" spans="1:9">
      <c r="A16" s="13" t="s">
        <v>141</v>
      </c>
      <c r="B16" s="15" t="s">
        <v>135</v>
      </c>
      <c r="C16" s="41" t="s">
        <v>148</v>
      </c>
      <c r="D16" s="41" t="s">
        <v>148</v>
      </c>
      <c r="E16" s="7"/>
      <c r="F16" s="40"/>
    </row>
    <row r="17" spans="1:6">
      <c r="A17" s="13" t="s">
        <v>142</v>
      </c>
      <c r="B17" s="15" t="s">
        <v>133</v>
      </c>
      <c r="C17" s="48">
        <v>6787</v>
      </c>
      <c r="D17" s="41" t="s">
        <v>148</v>
      </c>
      <c r="E17" s="26"/>
      <c r="F17" s="39"/>
    </row>
    <row r="18" spans="1:6" ht="24" customHeight="1">
      <c r="A18" s="13" t="s">
        <v>74</v>
      </c>
      <c r="B18" s="44" t="s">
        <v>25</v>
      </c>
      <c r="C18" s="71" t="s">
        <v>8</v>
      </c>
      <c r="D18" s="72"/>
      <c r="E18" s="26"/>
      <c r="F18" s="39"/>
    </row>
    <row r="19" spans="1:6" ht="30">
      <c r="A19" s="13" t="s">
        <v>75</v>
      </c>
      <c r="B19" s="44" t="s">
        <v>143</v>
      </c>
      <c r="C19" s="54">
        <f>74.0018*C17+2.091*C12</f>
        <v>518740.00988000003</v>
      </c>
      <c r="D19" s="41" t="s">
        <v>148</v>
      </c>
      <c r="E19" s="26"/>
      <c r="F19" s="39"/>
    </row>
    <row r="20" spans="1:6" ht="22.5" customHeight="1">
      <c r="A20" s="13" t="s">
        <v>76</v>
      </c>
      <c r="B20" s="44" t="s">
        <v>144</v>
      </c>
      <c r="C20" s="55">
        <v>76.092799999999997</v>
      </c>
      <c r="D20" s="41" t="s">
        <v>148</v>
      </c>
      <c r="E20" s="26"/>
      <c r="F20" s="39"/>
    </row>
    <row r="21" spans="1:6" ht="75">
      <c r="A21" s="13" t="s">
        <v>84</v>
      </c>
      <c r="B21" s="44" t="s">
        <v>27</v>
      </c>
      <c r="C21" s="54">
        <v>0</v>
      </c>
      <c r="D21" s="41" t="s">
        <v>148</v>
      </c>
      <c r="E21" s="26"/>
      <c r="F21" s="39"/>
    </row>
    <row r="22" spans="1:6" ht="60">
      <c r="A22" s="13" t="s">
        <v>89</v>
      </c>
      <c r="B22" s="47" t="s">
        <v>9</v>
      </c>
      <c r="C22" s="67" t="s">
        <v>148</v>
      </c>
      <c r="D22" s="68"/>
      <c r="E22" s="26"/>
      <c r="F22" s="39"/>
    </row>
    <row r="23" spans="1:6" ht="45">
      <c r="A23" s="13" t="s">
        <v>145</v>
      </c>
      <c r="B23" s="44" t="s">
        <v>28</v>
      </c>
      <c r="C23" s="56" t="s">
        <v>99</v>
      </c>
      <c r="D23" s="56"/>
      <c r="E23" s="26"/>
      <c r="F23" s="39"/>
    </row>
    <row r="24" spans="1:6" ht="30">
      <c r="A24" s="13" t="s">
        <v>146</v>
      </c>
      <c r="B24" s="44" t="s">
        <v>29</v>
      </c>
      <c r="C24" s="56" t="s">
        <v>99</v>
      </c>
      <c r="D24" s="56"/>
      <c r="E24" s="26"/>
      <c r="F24" s="39"/>
    </row>
    <row r="25" spans="1:6" ht="30">
      <c r="A25" s="13" t="s">
        <v>147</v>
      </c>
      <c r="B25" s="44" t="s">
        <v>30</v>
      </c>
      <c r="C25" s="56" t="s">
        <v>99</v>
      </c>
      <c r="D25" s="56"/>
      <c r="E25" s="26"/>
      <c r="F25" s="39"/>
    </row>
    <row r="26" spans="1:6">
      <c r="A26" s="4"/>
      <c r="B26" s="4"/>
      <c r="C26" s="31"/>
      <c r="D26" s="4"/>
      <c r="E26" s="20"/>
    </row>
    <row r="27" spans="1:6">
      <c r="A27" s="5"/>
      <c r="B27" s="69"/>
      <c r="C27" s="69"/>
      <c r="D27" s="69"/>
      <c r="E27" s="20"/>
    </row>
  </sheetData>
  <mergeCells count="9">
    <mergeCell ref="A2:D2"/>
    <mergeCell ref="A3:D3"/>
    <mergeCell ref="B27:D27"/>
    <mergeCell ref="C8:D8"/>
    <mergeCell ref="C23:D23"/>
    <mergeCell ref="C24:D24"/>
    <mergeCell ref="C25:D25"/>
    <mergeCell ref="C22:D22"/>
    <mergeCell ref="C18:D1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23:C25">
      <formula1>900</formula1>
    </dataValidation>
  </dataValidations>
  <pageMargins left="0.11811023622047245" right="0.11811023622047245" top="0.15748031496062992" bottom="0.1574803149606299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тепловая энергия</vt:lpstr>
      <vt:lpstr>теплоноситель</vt:lpstr>
      <vt:lpstr>резервирование</vt:lpstr>
      <vt:lpstr>передача тепловой энергии</vt:lpstr>
      <vt:lpstr>ГВС открытый водоразбор</vt:lpstr>
      <vt:lpstr>плата за подключение</vt:lpstr>
      <vt:lpstr>'ГВС открытый водоразбор'!Заголовки_для_печати</vt:lpstr>
      <vt:lpstr>резервирование!Заголовки_для_печати</vt:lpstr>
      <vt:lpstr>'тепловая энергия'!Заголовки_для_печати</vt:lpstr>
      <vt:lpstr>'ГВС открытый водоразбор'!Область_печати</vt:lpstr>
      <vt:lpstr>'передача тепловой энергии'!Область_печати</vt:lpstr>
      <vt:lpstr>'плата за подключение'!Область_печати</vt:lpstr>
      <vt:lpstr>резервирование!Область_печати</vt:lpstr>
      <vt:lpstr>'тепловая энергия'!Область_печати</vt:lpstr>
      <vt:lpstr>теплоноситель!Область_печати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s.kleshnina</cp:lastModifiedBy>
  <cp:lastPrinted>2015-04-24T10:38:31Z</cp:lastPrinted>
  <dcterms:created xsi:type="dcterms:W3CDTF">2014-04-29T05:55:20Z</dcterms:created>
  <dcterms:modified xsi:type="dcterms:W3CDTF">2015-04-24T11:08:54Z</dcterms:modified>
</cp:coreProperties>
</file>